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1820"/>
  </bookViews>
  <sheets>
    <sheet name="Equipment List" sheetId="1" r:id="rId1"/>
    <sheet name="Additional Books" sheetId="2" r:id="rId2"/>
    <sheet name="Tablet Equipment" sheetId="3" r:id="rId3"/>
    <sheet name="Field Soil Kit" sheetId="4" r:id="rId4"/>
    <sheet name="Field Equipment Checklist" sheetId="5" r:id="rId5"/>
  </sheets>
  <calcPr calcId="145621"/>
</workbook>
</file>

<file path=xl/calcChain.xml><?xml version="1.0" encoding="utf-8"?>
<calcChain xmlns="http://schemas.openxmlformats.org/spreadsheetml/2006/main">
  <c r="D43" i="1" l="1"/>
  <c r="D30" i="1"/>
  <c r="L6" i="5" l="1"/>
  <c r="D7" i="2" l="1"/>
  <c r="D6" i="2"/>
  <c r="D5" i="2"/>
  <c r="D4" i="2"/>
  <c r="D3" i="2"/>
  <c r="D2" i="2"/>
  <c r="D44" i="1" l="1"/>
  <c r="D72" i="1" l="1"/>
  <c r="D71" i="1"/>
  <c r="D70" i="1"/>
  <c r="D69" i="1"/>
  <c r="D68" i="1"/>
  <c r="D67" i="1"/>
  <c r="D66" i="1"/>
  <c r="D65" i="1"/>
  <c r="D64" i="1"/>
  <c r="D62" i="1"/>
  <c r="D61" i="1"/>
  <c r="D60" i="1"/>
  <c r="D59" i="1"/>
  <c r="D58" i="1"/>
  <c r="D57" i="1"/>
  <c r="D56" i="1"/>
  <c r="D55" i="1"/>
  <c r="D53" i="1"/>
  <c r="D52" i="1"/>
  <c r="D51" i="1"/>
  <c r="D50" i="1"/>
  <c r="D49" i="1"/>
  <c r="D48" i="1"/>
  <c r="D47" i="1"/>
  <c r="D42" i="1"/>
  <c r="D41" i="1"/>
  <c r="D40" i="1"/>
  <c r="D39" i="1"/>
  <c r="D38" i="1"/>
  <c r="D37" i="1"/>
  <c r="D36" i="1"/>
  <c r="D35" i="1"/>
  <c r="D33" i="1"/>
  <c r="D32" i="1"/>
  <c r="D29" i="1"/>
  <c r="D28" i="1"/>
  <c r="D27" i="1"/>
  <c r="D26" i="1"/>
  <c r="D25" i="1"/>
  <c r="D24" i="1"/>
  <c r="D22" i="1"/>
  <c r="D21" i="1"/>
  <c r="D20" i="1"/>
  <c r="D19" i="1"/>
  <c r="D18" i="1"/>
  <c r="D17" i="1"/>
  <c r="D16" i="1"/>
  <c r="D14" i="1"/>
  <c r="D12" i="1"/>
  <c r="D11" i="1"/>
  <c r="D10" i="1"/>
  <c r="D8" i="1"/>
  <c r="D7" i="1"/>
  <c r="D6" i="1"/>
  <c r="D5" i="1"/>
  <c r="D4" i="1"/>
  <c r="D3" i="1"/>
  <c r="D2" i="1"/>
  <c r="D63" i="1" l="1"/>
</calcChain>
</file>

<file path=xl/sharedStrings.xml><?xml version="1.0" encoding="utf-8"?>
<sst xmlns="http://schemas.openxmlformats.org/spreadsheetml/2006/main" count="305" uniqueCount="272">
  <si>
    <t>Electronics</t>
  </si>
  <si>
    <t>Camera</t>
  </si>
  <si>
    <t>32 GB microSD Card for GPS</t>
  </si>
  <si>
    <t>SD card (camera)</t>
  </si>
  <si>
    <t>camera bag</t>
  </si>
  <si>
    <t>Trimble Juno</t>
  </si>
  <si>
    <t>car charger</t>
  </si>
  <si>
    <t>http://www.amazon.com/BESTEK-inverter-adapter-charger-notebook/dp/B003Q54V88/ref=sr_1_4?ie=UTF8&amp;qid=1405453871&amp;sr=8-4&amp;keywords=car+inverter</t>
  </si>
  <si>
    <t>Clinometer</t>
  </si>
  <si>
    <t>Books</t>
  </si>
  <si>
    <t>Colorado Grasses</t>
  </si>
  <si>
    <t>http://www.amazon.com/Grasses-Colorado-Robert-B-Shaw/dp/1607321394/ref=sr_1_1?ie=UTF8&amp;qid=1403714769&amp;sr=8-1&amp;keywords=colorado+grasses</t>
  </si>
  <si>
    <t>Southern Rockies Wildflowers - Falcon Guide</t>
  </si>
  <si>
    <t>http://www.amazon.com/Southern-Rocky-Mountain-Wildflowers-Wildflower/dp/1560446242/ref=sr_1_1?ie=UTF8&amp;qid=1406648326&amp;sr=8-1&amp;keywords=southern+rockies+wildflowers</t>
  </si>
  <si>
    <t>Grasses of North America</t>
  </si>
  <si>
    <t>http://www.amazon.com/Manual-Grasses-North-America-Barkworth/dp/0874216869/ref=sr_1_1?ie=UTF8&amp;qid=1406648260&amp;sr=8-1&amp;keywords=grasses+of+north+america</t>
  </si>
  <si>
    <t xml:space="preserve">plant terminology </t>
  </si>
  <si>
    <t>http://www.amazon.com/Plant-Identification-Terminology-Illustrated-Glossary/dp/0964022168/ref=sr_1_1?ie=UTF8&amp;qid=1406650824&amp;sr=8-1&amp;keywords=plant+terminology</t>
  </si>
  <si>
    <t>colorado - east</t>
  </si>
  <si>
    <t>http://www.amazon.com/Colorado-Flora-Eastern-Edition-Vascular/dp/1607321408/ref=sr_1_2?ie=UTF8&amp;qid=1406649937&amp;sr=8-2&amp;keywords=colorado+flora</t>
  </si>
  <si>
    <t>colorado - west</t>
  </si>
  <si>
    <t>http://www.amazon.com/Colorado-Flora-Western-Edition-Vascular/dp/1607321424/ref=sr_1_1?ie=UTF8&amp;qid=1406649937&amp;sr=8-1&amp;keywords=colorado+flora</t>
  </si>
  <si>
    <t>flora neomexicana</t>
  </si>
  <si>
    <t>http://www.lulu.com/shop/view-cart.ep</t>
  </si>
  <si>
    <t>Munsell soil colors book</t>
  </si>
  <si>
    <t>http://www.amazon.com/X-Rite-Munsell-Color-Revised-Edition/dp/B003Y8GEKK/Edition/dp/B003Y8GEKK/ref=sr_1_2?ie=UTF8&amp;qid=1396536785&amp;sr=8-2&amp;keywords=munsell+soil#productDescription</t>
  </si>
  <si>
    <t>Office Supplies</t>
  </si>
  <si>
    <t>Dry erase markers</t>
  </si>
  <si>
    <t>pencils</t>
  </si>
  <si>
    <t>pens</t>
  </si>
  <si>
    <t>sharpies</t>
  </si>
  <si>
    <t>http://www.amazon.com/Sharpie-Permanent-Markers-Point-30001/dp/B00006IFHD/ref=sr_1_1?ie=UTF8&amp;qid=1405440274&amp;sr=8-1&amp;keywords=sharpies</t>
  </si>
  <si>
    <t>clipboards</t>
  </si>
  <si>
    <t>notebooks</t>
  </si>
  <si>
    <t>spiral bound notebooks</t>
  </si>
  <si>
    <t>http://www.staples.com/Staples-1-Subject-Notebook-7-3-4-inch-x-5-inch-3/product_280354</t>
  </si>
  <si>
    <t xml:space="preserve">Collection </t>
  </si>
  <si>
    <t>Glass dropper bottles (6 pack)</t>
  </si>
  <si>
    <t>http://www.amazon.com/Amber-Glass-Bottles-Essential-Dropper/dp/B0081SRRFO</t>
  </si>
  <si>
    <t>Collapsible measuring stick</t>
  </si>
  <si>
    <t>http://www.amazon.com/Fastcap-PMS-12-12-foot-Standard-Measuring/dp/B000GFDFAG/ref=sr_1_7?s=power-hand-tools&amp;ie=UTF8&amp;qid=1406642838&amp;sr=1-7&amp;keywords=measuring+tape%2C+metric</t>
  </si>
  <si>
    <t>Soil stability kit</t>
  </si>
  <si>
    <t>chaining pins (11)</t>
  </si>
  <si>
    <t>http://www.amazon.com/Sokkia-Chaining-Pins-Steel-Arrows/dp/B00KGIALRS/ref=sr_1_1?s=industrial&amp;ie=UTF8&amp;qid=1405631996&amp;sr=1-1&amp;keywords=chaining+pins</t>
  </si>
  <si>
    <t>PVC</t>
  </si>
  <si>
    <t>snap link</t>
  </si>
  <si>
    <t>soil knife</t>
  </si>
  <si>
    <t>http://www.amazon.com/Tomita-Japanese-Landscaping-Digging-Stainless/dp/B003UMVPMM/ref=sr_1_4?s=lawn-garden&amp;ie=UTF8&amp;qid=1403558225&amp;sr=1-4&amp;keywords=hori+hori+soil+knife</t>
  </si>
  <si>
    <t>sharpshooter</t>
  </si>
  <si>
    <t>mini sledge</t>
  </si>
  <si>
    <t>tough bin</t>
  </si>
  <si>
    <t>tarp</t>
  </si>
  <si>
    <t>http://www.amazon.com/Grizzly-GTRP68-Multi-Purpose-Waterproof-Tarpaulin/dp/B0053KC5Z0/ref=sr_1_2?ie=UTF8&amp;qid=1406642726&amp;sr=8-2&amp;keywords=tarp</t>
  </si>
  <si>
    <t>http://www.forestry-suppliers.com/product_pages/Products.asp?mi=11162&amp;title=4%94%20x%205%94%20Fluorescent%20Color%20Plain%20Vinyl%20Stake%20Wire%20Flags&amp;ItemNum=33706</t>
  </si>
  <si>
    <t>med kit</t>
  </si>
  <si>
    <t>http://www.amazon.com/Adventure-Medical-Kits-Tripper-First/dp/B0033B4I9C/ref=sr_1_7?ie=UTF8&amp;qid=1405459357&amp;sr=8-7&amp;keywords=adventure+medical+kits</t>
  </si>
  <si>
    <t>welding rod</t>
  </si>
  <si>
    <t>eye bolt</t>
  </si>
  <si>
    <t>plastic bags</t>
  </si>
  <si>
    <t>Wash bottle</t>
  </si>
  <si>
    <t>http://www.amazon.com/Karter-Scientific-Safety-Bottle-Narrow/dp/B005Z4RGQW/ref=sr_1_1?ie=UTF8&amp;qid=1406648737&amp;sr=8-1&amp;keywords=wash+bottle</t>
  </si>
  <si>
    <t>plant press</t>
  </si>
  <si>
    <t>http://www.forestry-suppliers.com/product_pages/Products.asp?mi=52881&amp;title=Plant+Press&amp;itemnum=53739</t>
  </si>
  <si>
    <t>duct tape</t>
  </si>
  <si>
    <t>1M HCL</t>
  </si>
  <si>
    <t>http://www.carolina.com/specialty-chemicals-d-l/hydrochloric-acid-1-m-3-vv-laboratory-grade-1-l/867843.pr?catId=&amp;mCat=&amp;sCat=&amp;ssCat=&amp;question=1+M+hydrochloric+acid</t>
  </si>
  <si>
    <t>corn holder (for soil)</t>
  </si>
  <si>
    <t>http://www.amazon.com/Corn-Holder-Piece-Holders-Skewers/dp/B00K6MLGV4/ref=sr_1_2?s=hi&amp;ie=UTF8&amp;qid=1406643115&amp;sr=1-2&amp;keywords=corn+holder</t>
  </si>
  <si>
    <t>hand lens</t>
  </si>
  <si>
    <t>Camping Gear</t>
  </si>
  <si>
    <t>stove</t>
  </si>
  <si>
    <t>http://www.amazon.com/Coleman-2000005189-Two-Burner-Propane-Stove/dp/B00005OU9D/ref=sr_1_1?ie=UTF8&amp;qid=1406644412&amp;sr=8-1&amp;keywords=camp+stove</t>
  </si>
  <si>
    <t>water coolers</t>
  </si>
  <si>
    <t>http://www.amazon.com/Rubbermaid-20-qt-Water-Cooler/dp/B00DP0J73I/ref=pd_sim_sg_2?ie=UTF8&amp;refRID=16SS0BETZ3302XPF6DKD</t>
  </si>
  <si>
    <t>cooler</t>
  </si>
  <si>
    <t>TOTAL</t>
  </si>
  <si>
    <t>Field book for describing and sampling soils</t>
  </si>
  <si>
    <t>http://www.nrcs.usda.gov/wps/portal/nrcs/detail/soils/ref/?cid=nrcs142p2_054184</t>
  </si>
  <si>
    <t>http://smile.amazon.com/gp/product/B002S0O8R6?psc=1&amp;redirect=true&amp;ref_=od_aui_detailpages00</t>
  </si>
  <si>
    <t>instead of pin flags, more durable</t>
  </si>
  <si>
    <t>Kit</t>
  </si>
  <si>
    <t>http://www.amazon.com/Reliance-Products-Aqua-Tainer-Gallon-Container/dp/B001QC31G6/ref=sr_1_1?s=sporting-goods&amp;ie=UTF8&amp;qid=1446561415&amp;sr=1-1&amp;keywords=water++cube</t>
  </si>
  <si>
    <t>Flora of Colorado (Ackerfield)</t>
  </si>
  <si>
    <t>http://www.bookstore.colostate.edu/MerchDetail.aspx?MerchID=1363201&amp;num=0&amp;start=&amp;end=&amp;type=1&amp;CategoryName=Nature&amp;CatID=26004&amp;Name=Nature#.VjjG5vlVhsx</t>
  </si>
  <si>
    <t>wooden dowels (or wooden ruler below)</t>
  </si>
  <si>
    <t>water cube (for crews doing longer hitches need 3-4)</t>
  </si>
  <si>
    <t>http://www.amazon.com/s/ref=nb_sb_noss_2?url=search-alias%3Daps&amp;field-keywords=gazetteer</t>
  </si>
  <si>
    <t xml:space="preserve">State relevant gazeteer </t>
  </si>
  <si>
    <t>$4.00-17.00</t>
  </si>
  <si>
    <t>Additional Books</t>
  </si>
  <si>
    <t>http://www.amazon.com/Paper-Mate-Sharpwriter-Mechanical-3030131/dp/B00006IEE4/ref=sr_1_4?s=office-products&amp;ie=UTF8&amp;qid=1450825573&amp;sr=1-4&amp;keywords=mechanical+pencils</t>
  </si>
  <si>
    <t>http://www.amazon.com/gp/offer-listing/B00006IE7K/ref=olp_twister_child?ie=UTF8&amp;mv_color_name=0&amp;mv_size_name=1</t>
  </si>
  <si>
    <t>http://www.forestry-suppliers.com/product_pages/Products.asp?mi=13161&amp;itemnum=43830</t>
  </si>
  <si>
    <t>http://www.walmart.com/ip/Kodak-16.15-MP-Kodak-FZ41/26143243</t>
  </si>
  <si>
    <t>http://www.walmart.com/ip/SanDisk-32GB-Class-4-microSD-Card/23350719</t>
  </si>
  <si>
    <t>http://www.walmart.com/ip/Kingston-8GB-SDHC-Memory-Card-Class-4/10981792</t>
  </si>
  <si>
    <t>http://www.walmart.com/ip/Case-Logic-Compact-Camera-Case-Black/20678992</t>
  </si>
  <si>
    <t>http://www.walmart.com/ip/EXPO-Low-Odor-Dry-Erase-Marker-Fine-Point-4-Pack/20961858</t>
  </si>
  <si>
    <t>http://www.walmart.com/ip/Saunders-Storage-Clipboard/17808691</t>
  </si>
  <si>
    <t>http://www.amazon.com/gp/offer-listing/8883704894/ref=tmm_pap_new_olp_sr?ie=UTF8&amp;condition=new&amp;qid=1406644080&amp;sr=8-9</t>
  </si>
  <si>
    <t>http://www.amazon.com/Silva-Ranger-High-Visibility-Compass/dp/B009PM8920/ref=sr_1_2?s=sporting-goods&amp;ie=UTF8&amp;qid=1450826985&amp;sr=1-2&amp;keywords=compass%2C+hi+vis</t>
  </si>
  <si>
    <t>http://www.forestry-suppliers.com/product_pages/Products.asp?mi=73741</t>
  </si>
  <si>
    <t>http://www.amazon.com/Nupla-SS14L-E-Shooters-Hollow-Handle/dp/B004N8528K/ref=sr_1_1?s=industrial&amp;ie=UTF8&amp;qid=1450827278&amp;sr=1-1&amp;keywords=sharp+shooter</t>
  </si>
  <si>
    <t>http://www.amazon.com/Estwing-MRF3LB-11-Inch-SureStrike-Drilling/dp/B00433SC4Q/ref=sr_1_20?s=power-hand-tools&amp;ie=UTF8&amp;qid=1450827328&amp;sr=1-20&amp;keywords=mallet</t>
  </si>
  <si>
    <t>http://www.amazon.com/SEPTLS32511720438-Rubbermaid-ActionPacker-Containers-1172-04-38/dp/B00X6H6XQY/ref=sr_1_4?ie=UTF8&amp;qid=1450827493&amp;sr=8-4&amp;keywords=Rubbermaid+1172+ActionPacker</t>
  </si>
  <si>
    <t>http://www.walmart.com/ip/Bazic-306-24-12-inch-30cm-Wooden-Ruler-Pack-of-24/24866635</t>
  </si>
  <si>
    <t>30cm wooden ruler (3)</t>
  </si>
  <si>
    <t>http://www.walmart.com/ip/Ziploc-Slider-All-Purpose-Gallon-Storage-Bags-32ct/17208784</t>
  </si>
  <si>
    <t>http://www.amazon.com/Foldable-Jeweler-Magnifying-Loupe-Magnifier/dp/B0052RDTN6/ref=sr_1_6?s=toys-and-games&amp;ie=UTF8&amp;qid=1450828023&amp;sr=1-6&amp;keywords=hand+lense</t>
  </si>
  <si>
    <t>http://www.amazon.com/Rubbermaid-FG2C0902MODBL-Extreme-Wheeled-75-Quart/dp/B0052EBRC4/ref=sr_1_11?s=sporting-goods&amp;ie=UTF8&amp;qid=1450828162&amp;sr=1-11&amp;keywords=cooler</t>
  </si>
  <si>
    <t>Quantity</t>
  </si>
  <si>
    <t>Item</t>
  </si>
  <si>
    <t>Supplier</t>
  </si>
  <si>
    <t>Stock number</t>
  </si>
  <si>
    <t>2014 price each</t>
  </si>
  <si>
    <t>Total $</t>
  </si>
  <si>
    <t>Hori-Hori soil knife</t>
  </si>
  <si>
    <t>Forestry Suppliers</t>
  </si>
  <si>
    <t>Estwing Chisel-edge rock pick, 6-inch head</t>
  </si>
  <si>
    <t>Razorback tile spade, wooden handle (or w/ modified metal handle)</t>
  </si>
  <si>
    <t>8" diameter, 2mm brass soil sieve (#10 mesh)</t>
  </si>
  <si>
    <t>pocket knife with ~3" locking blade</t>
  </si>
  <si>
    <t>2-oz mister bottles for water for hand texturing</t>
  </si>
  <si>
    <t>Target</t>
  </si>
  <si>
    <t>n/a</t>
  </si>
  <si>
    <t>1-m X 1-m blue tarp for soil pit excavations</t>
  </si>
  <si>
    <t>3-m steel rollup tape</t>
  </si>
  <si>
    <t>500-ml plastic beaker w/ raised graduations for soil &amp; rock frag volumes</t>
  </si>
  <si>
    <t>hometrainingtools.com</t>
  </si>
  <si>
    <t>CE-BEA500P</t>
  </si>
  <si>
    <t>Munsell soil color book, 2009 edition</t>
  </si>
  <si>
    <t>NRCS field guide to soil sampling</t>
  </si>
  <si>
    <t>NRCS</t>
  </si>
  <si>
    <t>Suunto Vista KB-20 Compass</t>
  </si>
  <si>
    <t>Suunto PM5/360PC Clinometer w/percent and degree scales</t>
  </si>
  <si>
    <t>Suunto Cordura Case (one each for compass and clinometer)</t>
  </si>
  <si>
    <t>1/2 oz. dropper bottles with 1M HCl</t>
  </si>
  <si>
    <t>JER</t>
  </si>
  <si>
    <t>pin flags - 24-inch</t>
  </si>
  <si>
    <t>roll brightly colored flagging tape</t>
  </si>
  <si>
    <t>small solar calculator</t>
  </si>
  <si>
    <t>golf tees</t>
  </si>
  <si>
    <t>Bucket Boss Gatemouth 16 tool bag</t>
  </si>
  <si>
    <t>Keson Metric Open Reel Fiberglass Tapes 30-m metric, dual side</t>
  </si>
  <si>
    <t>30 cm wooden rod with hole drilled in the middle</t>
  </si>
  <si>
    <t>Ace Hardware</t>
  </si>
  <si>
    <t>Note: There are replicates from the Main Equipment List</t>
  </si>
  <si>
    <t>Tablets and Accessories for Electronic Data Capture</t>
  </si>
  <si>
    <t>Tablet Specs</t>
  </si>
  <si>
    <t>Pelican Case  -- http://www.pelican.com/cases_detail.php?Case=1490CC1</t>
  </si>
  <si>
    <t>Hammer for pounding in stakes</t>
  </si>
  <si>
    <t>Metal tape measure (for soil depth)</t>
  </si>
  <si>
    <t>Rebar (1 m or 3 ft) with cap or other stakes for marking transect ends</t>
  </si>
  <si>
    <t>Shovel (sharpshooter or tile spade preferred)</t>
  </si>
  <si>
    <t>Soil knife</t>
  </si>
  <si>
    <t>Atomizer/spray bottle with clean water</t>
  </si>
  <si>
    <t>10 cm (4 inch) or larger, 2 mm sieve with pan or receptacle tray</t>
  </si>
  <si>
    <t>500 ml plastic measuring cup with volume markings</t>
  </si>
  <si>
    <t>Small hand towel</t>
  </si>
  <si>
    <t>1 M HCl (hydrochloric acid) for effervescence (only needed where soil carbonates used for soil identification). Caution: HCl can cause burns. If used, obtain a MSDS (Materials Safety Data Sheet) and follow all safety guidelines.</t>
  </si>
  <si>
    <t>Munsell soil color chart (optional)</t>
  </si>
  <si>
    <t>Ecological site descriptions and soil map unit descriptions (where available)</t>
  </si>
  <si>
    <t>Compass</t>
  </si>
  <si>
    <t xml:space="preserve">GPS unit with waypoints entered, or map of monitoring plots </t>
  </si>
  <si>
    <t xml:space="preserve"> Keys and gate combinations </t>
  </si>
  <si>
    <t xml:space="preserve">Landowner notified (if necessary) </t>
  </si>
  <si>
    <t xml:space="preserve">Measuring tape (transect length) - at least 1, ideally 3 for "spoke" layout </t>
  </si>
  <si>
    <t xml:space="preserve"> Steel stakes for tape anchors (2-6)</t>
  </si>
  <si>
    <t xml:space="preserve">Camera (5 megapixel minimum) </t>
  </si>
  <si>
    <t xml:space="preserve">Photo ID board or Photo ID card with thick marking pen </t>
  </si>
  <si>
    <t xml:space="preserve">Electronic device for paperless data recording (preferred) OR clipboard, data sheets, pencils </t>
  </si>
  <si>
    <t xml:space="preserve">The Monitoring Manual for Grassland, Shrubland and Savanna: Core Methods Volume </t>
  </si>
  <si>
    <t>Digital resources--(e.g., plant guides, method guides, maps)</t>
  </si>
  <si>
    <t>PVC pole: 1.5 m (5 ft) long</t>
  </si>
  <si>
    <t>Pin flag or other
pointer (tip &lt;1 mm
[1/25 in] diameter)</t>
  </si>
  <si>
    <t>Meter stick, pinning
stake or other stiff
stick or rod</t>
  </si>
  <si>
    <t>Stopwatch</t>
  </si>
  <si>
    <t>Laser pointer (optional)</t>
  </si>
  <si>
    <t>Other</t>
  </si>
  <si>
    <t>X</t>
  </si>
  <si>
    <t>PLOT ESTABLISHMENT AND DESCRIPTION EQUIPMENT</t>
  </si>
  <si>
    <t>EQUIPMENT CHECKLIST</t>
  </si>
  <si>
    <t>BASIC EQUIPMENT (NEEDED FOR NEARLY ALL DATA COLLECTION)</t>
  </si>
  <si>
    <t>ADDITIONAL EQUIPMENT REQUIRED FOR EACH MEASUREMENT/METHOD</t>
  </si>
  <si>
    <t>EQUIPMENT</t>
  </si>
  <si>
    <t>PHOTO POINTS</t>
  </si>
  <si>
    <t>LINE-POINT INTERCEPT</t>
  </si>
  <si>
    <t>VEG. HEIGHT</t>
  </si>
  <si>
    <t>GAP INTERCEPT</t>
  </si>
  <si>
    <t>SOIL STABILITY TEST</t>
  </si>
  <si>
    <t>SPECIES INVENTORY</t>
  </si>
  <si>
    <t>OTHER</t>
  </si>
  <si>
    <t>HAVE?</t>
  </si>
  <si>
    <t>30 cm (12 in) diam.
disc</t>
  </si>
  <si>
    <t>Deionized water: 1 liter (32 oz) per test              (18 samples)</t>
  </si>
  <si>
    <t>All items included in this list are required each time measurements are made, except for those items found only in the "Plot Characterization Equipment" list. Add columns for supplementary methods and rows for additional equipment.</t>
  </si>
  <si>
    <t>Suunto PM5/360PC Clinometer 
w/percent and degree scales</t>
  </si>
  <si>
    <t>http://www.forestry-suppliers.com/product_pages/Products.asp?mi=56531</t>
  </si>
  <si>
    <t>Lufkin® Mezurall Cased English/Metric Tape</t>
  </si>
  <si>
    <t>Silva Ranger CL High Visibility Compass</t>
  </si>
  <si>
    <t>Model 4696 - 8" Test Sieve, No. 10 mesh, Half Height, Brass Frame - Brass Cloth</t>
  </si>
  <si>
    <t>http://www.affordablesieves.com/sieves/1560/?gclid=CjwKEAjwuPi3BRClk8TyyMLloxgSJAAC0Xsj0ZvxvCHs3cfwPwDSJ_KSYvqy4CxbWZqNdinXcR7zShoCJtfw_wcB</t>
  </si>
  <si>
    <t>Soil Sieve pan</t>
  </si>
  <si>
    <t>http://www.forestry-suppliers.com/product_pages/Products.asp?mi=31651&amp;itemnum=53712</t>
  </si>
  <si>
    <t>Keson® English/Metric Open Reel Fiberglass Tapes (100')</t>
  </si>
  <si>
    <t>(to make threading pole)</t>
  </si>
  <si>
    <t>36" pin flags (100)</t>
  </si>
  <si>
    <t>http://www.backcountry.com/backcountry-access-stealth-270-probe</t>
  </si>
  <si>
    <t>Backcountry Access Stealth 270 Probe  (for height measurement)</t>
  </si>
  <si>
    <t>Field Tablet (Semi-Ruggedized)</t>
  </si>
  <si>
    <r>
      <t>Recommended Uses</t>
    </r>
    <r>
      <rPr>
        <b/>
        <i/>
        <sz val="11"/>
        <color theme="1"/>
        <rFont val="Calibri"/>
        <family val="2"/>
      </rPr>
      <t>:</t>
    </r>
  </si>
  <si>
    <t>Field Users With Regular Exposure to Conditions Such As Extreme Heat/Cold, Dust, Water, and Vibration</t>
  </si>
  <si>
    <t>Durability</t>
  </si>
  <si>
    <t>MIL-STD 810G Certified</t>
  </si>
  <si>
    <t>Ingress Protection (IP) Rating of 53 (or better)</t>
  </si>
  <si>
    <t>Form Factor</t>
  </si>
  <si>
    <t>Slate</t>
  </si>
  <si>
    <t>Operating System</t>
  </si>
  <si>
    <t>Windows 10 Enterprise 64-bit</t>
  </si>
  <si>
    <t> (Licensing not required)</t>
  </si>
  <si>
    <t>Imaging</t>
  </si>
  <si>
    <t>Imaging Service</t>
  </si>
  <si>
    <t>(Image with government provided Iiage)</t>
  </si>
  <si>
    <t>Processor</t>
  </si>
  <si>
    <t>Intel Core i5-4210Y Processor</t>
  </si>
  <si>
    <t>(3M Cache; up to 1.9GHz Dual Core) or better</t>
  </si>
  <si>
    <t>Memory</t>
  </si>
  <si>
    <t>8GB LPDDR3 SDRAM or better</t>
  </si>
  <si>
    <t>Storage (HDD)</t>
  </si>
  <si>
    <t>128GB Solid State Drive or better</t>
  </si>
  <si>
    <t>Display</t>
  </si>
  <si>
    <r>
      <t>11.6" Outdoor-Viewable LED-Backlit w/ Capacitive Touch (</t>
    </r>
    <r>
      <rPr>
        <sz val="11"/>
        <color theme="1"/>
        <rFont val="Calibri"/>
        <family val="2"/>
      </rPr>
      <t>1366x768</t>
    </r>
    <r>
      <rPr>
        <sz val="11"/>
        <color theme="1"/>
        <rFont val="Arial"/>
        <family val="2"/>
      </rPr>
      <t>)or better</t>
    </r>
  </si>
  <si>
    <t>Graphics/Video</t>
  </si>
  <si>
    <t>Integrated graphics card</t>
  </si>
  <si>
    <t>(e.g. Intel HD Graphics 4200 or better)</t>
  </si>
  <si>
    <t>Camera(s)</t>
  </si>
  <si>
    <t>  5MP Front-Facing Camera or better</t>
  </si>
  <si>
    <t>2MP Rear-Facing Camera or better  </t>
  </si>
  <si>
    <t>Comms/Connectivity</t>
  </si>
  <si>
    <t>​Wireless IEEE 802.11 b/g/n/ac</t>
  </si>
  <si>
    <t>Bluetooth 4.1</t>
  </si>
  <si>
    <t>IEEE 802.16 3G/4G LTE/HSPA/EVDO Mobile Broadband</t>
  </si>
  <si>
    <t>Integrated GPS</t>
  </si>
  <si>
    <r>
      <t>​</t>
    </r>
    <r>
      <rPr>
        <b/>
        <sz val="11"/>
        <color theme="1"/>
        <rFont val="Arial"/>
        <family val="2"/>
      </rPr>
      <t>Security</t>
    </r>
  </si>
  <si>
    <t>Trusted Platform Module (TPM) 1.2 or higher</t>
  </si>
  <si>
    <t>Security Lock Slot​​</t>
  </si>
  <si>
    <t>I/O Ports</t>
  </si>
  <si>
    <t>​USB3 (1x)</t>
  </si>
  <si>
    <t>Headphone/Microphone (1x)</t>
  </si>
  <si>
    <t>MicroSD Card Slot</t>
  </si>
  <si>
    <t>User Input</t>
  </si>
  <si>
    <t>​(Detachable) Docking Keyboard</t>
  </si>
  <si>
    <t>Smartcard Card Reader</t>
  </si>
  <si>
    <t>Active Stylus w/Integrated Buttons (1)</t>
  </si>
  <si>
    <t>Starting Weight</t>
  </si>
  <si>
    <t>2lbs or less​</t>
  </si>
  <si>
    <t>Battery</t>
  </si>
  <si>
    <t>8 hrs or better​​</t>
  </si>
  <si>
    <t>Docking Station</t>
  </si>
  <si>
    <t>​Docking Station</t>
  </si>
  <si>
    <t>10/100/Gigabit Ethernet</t>
  </si>
  <si>
    <t>USB3 (2x)</t>
  </si>
  <si>
    <t>Displayport or HDMI (2x)</t>
  </si>
  <si>
    <r>
      <t> </t>
    </r>
    <r>
      <rPr>
        <b/>
        <sz val="11"/>
        <color theme="1"/>
        <rFont val="Arial"/>
        <family val="2"/>
      </rPr>
      <t>Warranty</t>
    </r>
  </si>
  <si>
    <r>
      <t>​</t>
    </r>
    <r>
      <rPr>
        <sz val="11"/>
        <color theme="1"/>
        <rFont val="Calibri"/>
        <family val="2"/>
      </rPr>
      <t>3 Year Basic Hardware Service with Disk Retention Limited Onsite Service After Remote Diagnosis</t>
    </r>
  </si>
  <si>
    <t>Misc/Accessories</t>
  </si>
  <si>
    <r>
      <t>Primary display connection to DVI adapter (2x)</t>
    </r>
    <r>
      <rPr>
        <sz val="11"/>
        <color theme="1"/>
        <rFont val="Arial"/>
        <family val="2"/>
      </rPr>
      <t>​</t>
    </r>
  </si>
  <si>
    <t>May 2016.  Whatever tablet you purchase, please note that Windows 365 may cause challenges with DIMA.</t>
  </si>
  <si>
    <t>Tablet Accessories—cases are highly recommended for protecting your tablet and working with it in the field.</t>
  </si>
  <si>
    <t>Docking station if there is no Ethernet port on the tablet</t>
  </si>
  <si>
    <t xml:space="preserve">Matte screen protectors </t>
  </si>
  <si>
    <t>"Work Anywhere Kit with Shoulder Strap" or any portable case to aid in data collection while standing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</si>
</sst>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23"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sz val="11"/>
      <name val="Calibri"/>
      <family val="2"/>
      <scheme val="minor"/>
    </font>
    <font>
      <sz val="10"/>
      <name val="Arial"/>
    </font>
    <font>
      <b/>
      <sz val="10"/>
      <name val="Arial"/>
      <family val="2"/>
    </font>
    <font>
      <sz val="10"/>
      <name val="Arial"/>
      <family val="2"/>
    </font>
    <font>
      <i/>
      <sz val="11"/>
      <color theme="1"/>
      <name val="Calibri"/>
      <family val="2"/>
      <scheme val="minor"/>
    </font>
    <font>
      <b/>
      <sz val="10"/>
      <color rgb="FF222222"/>
      <name val="Arial"/>
      <family val="2"/>
    </font>
    <font>
      <sz val="10"/>
      <color rgb="FF222222"/>
      <name val="Arial"/>
      <family val="2"/>
    </font>
    <font>
      <b/>
      <sz val="10"/>
      <color rgb="FF252525"/>
      <name val="Arial"/>
      <family val="2"/>
    </font>
    <font>
      <sz val="16"/>
      <color theme="1"/>
      <name val="Calibri"/>
      <family val="2"/>
      <scheme val="minor"/>
    </font>
    <font>
      <sz val="10"/>
      <color theme="1"/>
      <name val="Calibri"/>
      <family val="2"/>
      <scheme val="minor"/>
    </font>
    <font>
      <sz val="8"/>
      <color theme="1"/>
      <name val="Calibri"/>
      <family val="2"/>
      <scheme val="minor"/>
    </font>
    <font>
      <sz val="11"/>
      <color rgb="FF000000"/>
      <name val="Calibri"/>
      <family val="2"/>
      <scheme val="minor"/>
    </font>
    <font>
      <sz val="8"/>
      <color rgb="FF676767"/>
      <name val="Verdana"/>
      <family val="2"/>
    </font>
    <font>
      <sz val="11"/>
      <color theme="1"/>
      <name val="Arial"/>
      <family val="2"/>
    </font>
    <font>
      <b/>
      <sz val="16"/>
      <color theme="1"/>
      <name val="Calibri"/>
      <family val="2"/>
    </font>
    <font>
      <sz val="11"/>
      <color theme="1"/>
      <name val="Calibri"/>
      <family val="2"/>
    </font>
    <font>
      <b/>
      <i/>
      <u/>
      <sz val="11"/>
      <color theme="1"/>
      <name val="Calibri"/>
      <family val="2"/>
    </font>
    <font>
      <b/>
      <i/>
      <sz val="11"/>
      <color theme="1"/>
      <name val="Calibri"/>
      <family val="2"/>
    </font>
    <font>
      <b/>
      <sz val="11"/>
      <color theme="1"/>
      <name val="Arial"/>
      <family val="2"/>
    </font>
  </fonts>
  <fills count="6">
    <fill>
      <patternFill patternType="none"/>
    </fill>
    <fill>
      <patternFill patternType="gray125"/>
    </fill>
    <fill>
      <patternFill patternType="solid">
        <fgColor theme="6" tint="0.79998168889431442"/>
        <bgColor theme="6" tint="0.79998168889431442"/>
      </patternFill>
    </fill>
    <fill>
      <patternFill patternType="solid">
        <fgColor rgb="FFFFFF00"/>
        <bgColor indexed="64"/>
      </patternFill>
    </fill>
    <fill>
      <patternFill patternType="solid">
        <fgColor theme="0" tint="-0.249977111117893"/>
        <bgColor indexed="64"/>
      </patternFill>
    </fill>
    <fill>
      <patternFill patternType="solid">
        <fgColor theme="6" tint="0.79998168889431442"/>
        <bgColor indexed="64"/>
      </patternFill>
    </fill>
  </fills>
  <borders count="22">
    <border>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indexed="64"/>
      </left>
      <right/>
      <top style="thin">
        <color theme="6" tint="0.39997558519241921"/>
      </top>
      <bottom style="thin">
        <color theme="6" tint="0.3999755851924192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3">
    <xf numFmtId="0" fontId="0" fillId="0" borderId="0"/>
    <xf numFmtId="0" fontId="3" fillId="0" borderId="0" applyNumberFormat="0" applyFill="0" applyBorder="0" applyAlignment="0" applyProtection="0"/>
    <xf numFmtId="0" fontId="5" fillId="0" borderId="0"/>
  </cellStyleXfs>
  <cellXfs count="115">
    <xf numFmtId="0" fontId="0" fillId="0" borderId="0" xfId="0"/>
    <xf numFmtId="0" fontId="2" fillId="2" borderId="1" xfId="0" applyFont="1" applyFill="1" applyBorder="1"/>
    <xf numFmtId="0" fontId="1" fillId="2" borderId="2" xfId="0" applyFont="1" applyFill="1" applyBorder="1"/>
    <xf numFmtId="164" fontId="1" fillId="2" borderId="2" xfId="0" applyNumberFormat="1" applyFont="1" applyFill="1" applyBorder="1"/>
    <xf numFmtId="0" fontId="1" fillId="2" borderId="3" xfId="0" applyFont="1" applyFill="1" applyBorder="1"/>
    <xf numFmtId="0" fontId="0" fillId="0" borderId="1" xfId="0" applyFont="1" applyBorder="1"/>
    <xf numFmtId="0" fontId="0" fillId="0" borderId="2" xfId="0" applyFont="1" applyBorder="1"/>
    <xf numFmtId="164" fontId="0" fillId="0" borderId="2" xfId="0" applyNumberFormat="1" applyFont="1" applyBorder="1"/>
    <xf numFmtId="0" fontId="3" fillId="0" borderId="3" xfId="1" applyFont="1" applyBorder="1"/>
    <xf numFmtId="0" fontId="0" fillId="2" borderId="1" xfId="0" applyFont="1" applyFill="1" applyBorder="1"/>
    <xf numFmtId="0" fontId="0" fillId="2" borderId="2" xfId="0" applyFont="1" applyFill="1" applyBorder="1"/>
    <xf numFmtId="164" fontId="0" fillId="2" borderId="2" xfId="0" applyNumberFormat="1" applyFont="1" applyFill="1" applyBorder="1"/>
    <xf numFmtId="0" fontId="3" fillId="2" borderId="3" xfId="1" applyFont="1" applyFill="1" applyBorder="1"/>
    <xf numFmtId="0" fontId="1" fillId="0" borderId="2" xfId="0" applyFont="1" applyBorder="1"/>
    <xf numFmtId="0" fontId="0" fillId="2" borderId="3" xfId="0" applyFont="1" applyFill="1" applyBorder="1"/>
    <xf numFmtId="0" fontId="0" fillId="0" borderId="3" xfId="0" applyFont="1" applyBorder="1"/>
    <xf numFmtId="164" fontId="1" fillId="0" borderId="2" xfId="0" applyNumberFormat="1" applyFont="1" applyBorder="1"/>
    <xf numFmtId="0" fontId="1" fillId="0" borderId="3" xfId="0" applyFont="1" applyBorder="1"/>
    <xf numFmtId="0" fontId="2" fillId="0" borderId="1" xfId="0" applyFont="1" applyBorder="1"/>
    <xf numFmtId="1" fontId="0" fillId="0" borderId="2" xfId="0" applyNumberFormat="1" applyFont="1" applyBorder="1" applyAlignment="1">
      <alignment horizontal="right"/>
    </xf>
    <xf numFmtId="164" fontId="0" fillId="0" borderId="2" xfId="0" applyNumberFormat="1" applyFont="1" applyBorder="1" applyAlignment="1">
      <alignment horizontal="right"/>
    </xf>
    <xf numFmtId="0" fontId="3" fillId="0" borderId="3" xfId="1" applyBorder="1"/>
    <xf numFmtId="0" fontId="3" fillId="2" borderId="3" xfId="1" applyFill="1" applyBorder="1"/>
    <xf numFmtId="0" fontId="5" fillId="0" borderId="0" xfId="2"/>
    <xf numFmtId="0" fontId="6" fillId="0" borderId="0" xfId="2" applyFont="1"/>
    <xf numFmtId="0" fontId="6" fillId="0" borderId="0" xfId="2" applyFont="1" applyAlignment="1">
      <alignment horizontal="center"/>
    </xf>
    <xf numFmtId="0" fontId="5" fillId="0" borderId="0" xfId="2" applyAlignment="1">
      <alignment horizontal="center"/>
    </xf>
    <xf numFmtId="4" fontId="6" fillId="0" borderId="0" xfId="2" applyNumberFormat="1" applyFont="1"/>
    <xf numFmtId="4" fontId="5" fillId="0" borderId="0" xfId="2" applyNumberFormat="1"/>
    <xf numFmtId="0" fontId="7" fillId="0" borderId="0" xfId="2" applyFont="1"/>
    <xf numFmtId="2" fontId="6" fillId="0" borderId="0" xfId="2" applyNumberFormat="1" applyFont="1"/>
    <xf numFmtId="2" fontId="5" fillId="0" borderId="0" xfId="2" applyNumberFormat="1"/>
    <xf numFmtId="2" fontId="5" fillId="3" borderId="5" xfId="2" applyNumberFormat="1" applyFill="1" applyBorder="1"/>
    <xf numFmtId="0" fontId="5" fillId="0" borderId="0" xfId="2" applyBorder="1" applyAlignment="1">
      <alignment horizontal="center"/>
    </xf>
    <xf numFmtId="0" fontId="5" fillId="0" borderId="0" xfId="2" applyBorder="1"/>
    <xf numFmtId="0" fontId="7" fillId="0" borderId="0" xfId="2" applyFont="1" applyBorder="1"/>
    <xf numFmtId="4" fontId="5" fillId="0" borderId="0" xfId="2" applyNumberFormat="1" applyBorder="1"/>
    <xf numFmtId="2" fontId="5" fillId="0" borderId="0" xfId="2" applyNumberFormat="1" applyBorder="1"/>
    <xf numFmtId="0" fontId="5" fillId="0" borderId="0" xfId="2" applyFill="1" applyBorder="1"/>
    <xf numFmtId="0" fontId="7" fillId="0" borderId="0" xfId="2" applyFont="1" applyFill="1" applyBorder="1"/>
    <xf numFmtId="0" fontId="0" fillId="0" borderId="1" xfId="0" applyFont="1" applyFill="1" applyBorder="1"/>
    <xf numFmtId="0" fontId="0" fillId="0" borderId="2" xfId="0" applyFont="1" applyFill="1" applyBorder="1"/>
    <xf numFmtId="164" fontId="0" fillId="0" borderId="2" xfId="0" applyNumberFormat="1" applyFont="1" applyFill="1" applyBorder="1"/>
    <xf numFmtId="0" fontId="3" fillId="0" borderId="3" xfId="1" applyFont="1" applyFill="1" applyBorder="1"/>
    <xf numFmtId="0" fontId="0" fillId="0" borderId="0" xfId="0" applyFill="1"/>
    <xf numFmtId="0" fontId="0" fillId="0" borderId="3" xfId="0" applyFont="1" applyFill="1" applyBorder="1"/>
    <xf numFmtId="0" fontId="4" fillId="0" borderId="3" xfId="0" applyFont="1" applyFill="1" applyBorder="1"/>
    <xf numFmtId="0" fontId="1"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0" xfId="1" applyAlignment="1">
      <alignment vertical="center"/>
    </xf>
    <xf numFmtId="0" fontId="11" fillId="0" borderId="0" xfId="0" applyFont="1" applyAlignment="1">
      <alignment horizontal="center" vertical="center"/>
    </xf>
    <xf numFmtId="0" fontId="0" fillId="4" borderId="7" xfId="0" applyFill="1" applyBorder="1"/>
    <xf numFmtId="0" fontId="0" fillId="4" borderId="8" xfId="0" applyFill="1" applyBorder="1"/>
    <xf numFmtId="0" fontId="0" fillId="0" borderId="6" xfId="0" applyBorder="1"/>
    <xf numFmtId="0" fontId="0" fillId="0" borderId="0" xfId="0" applyBorder="1"/>
    <xf numFmtId="0" fontId="0" fillId="0" borderId="9" xfId="0" applyBorder="1"/>
    <xf numFmtId="0" fontId="0" fillId="0" borderId="10" xfId="0" applyBorder="1"/>
    <xf numFmtId="0" fontId="0" fillId="0" borderId="6" xfId="0" applyBorder="1" applyAlignment="1">
      <alignment vertical="center" wrapText="1"/>
    </xf>
    <xf numFmtId="0" fontId="0" fillId="0" borderId="6" xfId="0" applyBorder="1" applyAlignment="1">
      <alignment wrapText="1"/>
    </xf>
    <xf numFmtId="0" fontId="0" fillId="0" borderId="6" xfId="0" applyBorder="1" applyAlignment="1">
      <alignment vertical="top" wrapText="1"/>
    </xf>
    <xf numFmtId="0" fontId="0" fillId="0" borderId="1" xfId="0" applyFont="1" applyBorder="1" applyAlignment="1">
      <alignment wrapText="1"/>
    </xf>
    <xf numFmtId="0" fontId="0" fillId="2" borderId="1" xfId="0" applyFont="1" applyFill="1" applyBorder="1" applyAlignment="1">
      <alignment wrapText="1"/>
    </xf>
    <xf numFmtId="0" fontId="0" fillId="5" borderId="2" xfId="0" applyFont="1" applyFill="1" applyBorder="1"/>
    <xf numFmtId="164" fontId="0" fillId="5" borderId="2" xfId="0" applyNumberFormat="1" applyFont="1" applyFill="1" applyBorder="1"/>
    <xf numFmtId="0" fontId="0" fillId="5" borderId="3" xfId="0" applyFont="1" applyFill="1" applyBorder="1"/>
    <xf numFmtId="0" fontId="15" fillId="5" borderId="0" xfId="0" applyFont="1" applyFill="1" applyAlignment="1">
      <alignment wrapText="1"/>
    </xf>
    <xf numFmtId="0" fontId="0" fillId="0" borderId="1" xfId="0" applyFont="1" applyFill="1" applyBorder="1" applyAlignment="1">
      <alignment wrapText="1"/>
    </xf>
    <xf numFmtId="0" fontId="3" fillId="0" borderId="3" xfId="1" applyFill="1" applyBorder="1"/>
    <xf numFmtId="0" fontId="0" fillId="0" borderId="4" xfId="0" applyFont="1" applyFill="1" applyBorder="1"/>
    <xf numFmtId="0" fontId="0" fillId="5" borderId="1" xfId="0" applyFont="1" applyFill="1" applyBorder="1"/>
    <xf numFmtId="0" fontId="3" fillId="5" borderId="3" xfId="1" applyFill="1" applyBorder="1"/>
    <xf numFmtId="0" fontId="0" fillId="5" borderId="0" xfId="0" applyFill="1"/>
    <xf numFmtId="0" fontId="13" fillId="0" borderId="6" xfId="0" applyFont="1" applyBorder="1"/>
    <xf numFmtId="0" fontId="13" fillId="0" borderId="9" xfId="0" applyFont="1" applyBorder="1"/>
    <xf numFmtId="0" fontId="12" fillId="0" borderId="0" xfId="0" applyFont="1" applyAlignment="1">
      <alignment horizontal="center"/>
    </xf>
    <xf numFmtId="0" fontId="14" fillId="0" borderId="0" xfId="0" applyFont="1" applyAlignment="1">
      <alignment horizontal="left"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3" fillId="0" borderId="6" xfId="0" applyFont="1" applyBorder="1" applyAlignment="1">
      <alignment horizontal="left"/>
    </xf>
    <xf numFmtId="0" fontId="13" fillId="0" borderId="9" xfId="0" applyFont="1" applyBorder="1" applyAlignment="1">
      <alignment horizontal="left"/>
    </xf>
    <xf numFmtId="0" fontId="13" fillId="0" borderId="9" xfId="0" applyFont="1" applyBorder="1" applyAlignment="1">
      <alignment wrapText="1"/>
    </xf>
    <xf numFmtId="0" fontId="13" fillId="0" borderId="11" xfId="0" applyFont="1" applyBorder="1" applyAlignment="1">
      <alignment wrapText="1"/>
    </xf>
    <xf numFmtId="0" fontId="13" fillId="0" borderId="10" xfId="0" applyFont="1" applyBorder="1" applyAlignment="1">
      <alignment wrapText="1"/>
    </xf>
    <xf numFmtId="0" fontId="0" fillId="4" borderId="6" xfId="0" applyFill="1" applyBorder="1" applyAlignment="1">
      <alignment horizontal="left"/>
    </xf>
    <xf numFmtId="0" fontId="16" fillId="0" borderId="0" xfId="0" applyFont="1" applyAlignment="1">
      <alignment horizontal="center" vertical="center" wrapText="1"/>
    </xf>
    <xf numFmtId="0" fontId="17" fillId="0" borderId="19" xfId="0" applyFont="1" applyBorder="1" applyAlignment="1">
      <alignment vertical="center" wrapText="1"/>
    </xf>
    <xf numFmtId="0" fontId="17" fillId="0" borderId="20" xfId="0" applyFont="1" applyBorder="1" applyAlignment="1">
      <alignment vertical="center" wrapText="1"/>
    </xf>
    <xf numFmtId="0" fontId="22" fillId="0" borderId="12" xfId="0" applyFont="1" applyBorder="1" applyAlignment="1">
      <alignment vertical="center" wrapText="1"/>
    </xf>
    <xf numFmtId="0" fontId="17" fillId="0" borderId="12" xfId="0" applyFont="1" applyBorder="1" applyAlignment="1">
      <alignment vertical="center" wrapText="1"/>
    </xf>
    <xf numFmtId="0" fontId="17" fillId="0" borderId="21" xfId="0" applyFont="1" applyBorder="1" applyAlignment="1">
      <alignment vertical="center" wrapText="1"/>
    </xf>
    <xf numFmtId="0" fontId="17" fillId="0" borderId="19" xfId="0" applyFont="1" applyBorder="1" applyAlignment="1">
      <alignment vertical="top" wrapText="1"/>
    </xf>
    <xf numFmtId="0" fontId="17" fillId="0" borderId="21" xfId="0" applyFont="1" applyBorder="1" applyAlignment="1">
      <alignment vertical="top" wrapText="1"/>
    </xf>
    <xf numFmtId="0" fontId="17" fillId="0" borderId="20" xfId="0" applyFont="1" applyBorder="1" applyAlignment="1">
      <alignment vertical="top" wrapText="1"/>
    </xf>
    <xf numFmtId="0" fontId="22" fillId="0" borderId="12" xfId="0" applyFont="1" applyBorder="1" applyAlignment="1">
      <alignment vertical="top" wrapText="1"/>
    </xf>
    <xf numFmtId="0" fontId="17" fillId="0" borderId="12" xfId="0" applyFont="1" applyBorder="1" applyAlignment="1">
      <alignment vertical="top" wrapText="1"/>
    </xf>
    <xf numFmtId="0" fontId="19" fillId="0" borderId="12"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20" fillId="0" borderId="15" xfId="0" applyFont="1" applyBorder="1" applyAlignment="1">
      <alignment vertical="center" wrapText="1"/>
    </xf>
    <xf numFmtId="0" fontId="20" fillId="0" borderId="16" xfId="0"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2" fillId="0" borderId="19" xfId="0" applyFont="1" applyBorder="1" applyAlignment="1">
      <alignment vertical="center" wrapText="1"/>
    </xf>
    <xf numFmtId="0" fontId="22" fillId="0" borderId="20" xfId="0" applyFont="1" applyBorder="1" applyAlignment="1">
      <alignment vertical="center" wrapText="1"/>
    </xf>
    <xf numFmtId="0" fontId="22" fillId="0" borderId="19" xfId="0" applyFont="1" applyBorder="1" applyAlignment="1">
      <alignment vertical="top" wrapText="1"/>
    </xf>
    <xf numFmtId="0" fontId="22" fillId="0" borderId="21" xfId="0" applyFont="1" applyBorder="1" applyAlignment="1">
      <alignment vertical="top" wrapText="1"/>
    </xf>
    <xf numFmtId="0" fontId="22" fillId="0" borderId="20" xfId="0" applyFont="1" applyBorder="1" applyAlignment="1">
      <alignment vertical="top" wrapText="1"/>
    </xf>
    <xf numFmtId="0" fontId="17" fillId="0" borderId="19" xfId="0" applyFont="1" applyBorder="1" applyAlignment="1">
      <alignment vertical="top" wrapText="1"/>
    </xf>
    <xf numFmtId="0" fontId="17" fillId="0" borderId="20" xfId="0" applyFont="1" applyBorder="1" applyAlignment="1">
      <alignment vertical="top" wrapText="1"/>
    </xf>
    <xf numFmtId="0" fontId="17" fillId="0" borderId="19" xfId="0" applyFont="1" applyBorder="1" applyAlignment="1">
      <alignment vertical="center" wrapText="1"/>
    </xf>
    <xf numFmtId="0" fontId="17" fillId="0" borderId="20" xfId="0" applyFont="1" applyBorder="1" applyAlignment="1">
      <alignment vertical="center" wrapText="1"/>
    </xf>
    <xf numFmtId="0" fontId="11" fillId="0" borderId="0" xfId="0" applyFont="1" applyAlignment="1">
      <alignment horizontal="left" vertical="top"/>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mazon.com/gp/offer-listing/8883704894/ref=tmm_pap_new_olp_sr?ie=UTF8&amp;condition=new&amp;qid=1406644080&amp;sr=8-9" TargetMode="External"/><Relationship Id="rId13" Type="http://schemas.openxmlformats.org/officeDocument/2006/relationships/hyperlink" Target="http://www.amazon.com/SEPTLS32511720438-Rubbermaid-ActionPacker-Containers-1172-04-38/dp/B00X6H6XQY/ref=sr_1_4?ie=UTF8&amp;qid=1450827493&amp;sr=8-4&amp;keywords=Rubbermaid+1172+ActionPacker" TargetMode="External"/><Relationship Id="rId18" Type="http://schemas.openxmlformats.org/officeDocument/2006/relationships/hyperlink" Target="http://www.amazon.com/gp/offer-listing/B00006IE7K/ref=olp_twister_child?ie=UTF8&amp;mv_color_name=0&amp;mv_size_name=1" TargetMode="External"/><Relationship Id="rId26" Type="http://schemas.openxmlformats.org/officeDocument/2006/relationships/hyperlink" Target="http://www.amazon.com/Plant-Identification-Terminology-Illustrated-Glossary/dp/0964022168/ref=sr_1_1?ie=UTF8&amp;qid=1406650824&amp;sr=8-1&amp;keywords=plant+terminology" TargetMode="External"/><Relationship Id="rId39" Type="http://schemas.openxmlformats.org/officeDocument/2006/relationships/hyperlink" Target="http://www.amazon.com/Coleman-2000005189-Two-Burner-Propane-Stove/dp/B00005OU9D/ref=sr_1_1?ie=UTF8&amp;qid=1406644412&amp;sr=8-1&amp;keywords=camp+stove" TargetMode="External"/><Relationship Id="rId3" Type="http://schemas.openxmlformats.org/officeDocument/2006/relationships/hyperlink" Target="http://www.amazon.com/Amber-Glass-Bottles-Essential-Dropper/dp/B0081SRRFO" TargetMode="External"/><Relationship Id="rId21" Type="http://schemas.openxmlformats.org/officeDocument/2006/relationships/hyperlink" Target="http://www.carolina.com/specialty-chemicals-d-l/hydrochloric-acid-1-m-3-vv-laboratory-grade-1-l/867843.pr?catId=&amp;mCat=&amp;sCat=&amp;ssCat=&amp;question=1+M+hydrochloric+acid" TargetMode="External"/><Relationship Id="rId34" Type="http://schemas.openxmlformats.org/officeDocument/2006/relationships/hyperlink" Target="http://www.walmart.com/ip/Bazic-306-24-12-inch-30cm-Wooden-Ruler-Pack-of-24/24866635" TargetMode="External"/><Relationship Id="rId42" Type="http://schemas.openxmlformats.org/officeDocument/2006/relationships/printerSettings" Target="../printerSettings/printerSettings1.bin"/><Relationship Id="rId7" Type="http://schemas.openxmlformats.org/officeDocument/2006/relationships/hyperlink" Target="http://www.walmart.com/ip/Saunders-Storage-Clipboard/17808691" TargetMode="External"/><Relationship Id="rId12" Type="http://schemas.openxmlformats.org/officeDocument/2006/relationships/hyperlink" Target="http://www.walmart.com/ip/Case-Logic-Compact-Camera-Case-Black/20678992" TargetMode="External"/><Relationship Id="rId17" Type="http://schemas.openxmlformats.org/officeDocument/2006/relationships/hyperlink" Target="http://www.amazon.com/Paper-Mate-Sharpwriter-Mechanical-3030131/dp/B00006IEE4/ref=sr_1_4?s=office-products&amp;ie=UTF8&amp;qid=1450825573&amp;sr=1-4&amp;keywords=mechanical+pencils" TargetMode="External"/><Relationship Id="rId25" Type="http://schemas.openxmlformats.org/officeDocument/2006/relationships/hyperlink" Target="http://www.amazon.com/Manual-Grasses-North-America-Barkworth/dp/0874216869/ref=sr_1_1?ie=UTF8&amp;qid=1406648260&amp;sr=8-1&amp;keywords=grasses+of+north+america" TargetMode="External"/><Relationship Id="rId33" Type="http://schemas.openxmlformats.org/officeDocument/2006/relationships/hyperlink" Target="http://www.amazon.com/Nupla-SS14L-E-Shooters-Hollow-Handle/dp/B004N8528K/ref=sr_1_1?s=industrial&amp;ie=UTF8&amp;qid=1450827278&amp;sr=1-1&amp;keywords=sharp+shooter" TargetMode="External"/><Relationship Id="rId38" Type="http://schemas.openxmlformats.org/officeDocument/2006/relationships/hyperlink" Target="http://www.amazon.com/Corn-Holder-Piece-Holders-Skewers/dp/B00K6MLGV4/ref=sr_1_2?s=hi&amp;ie=UTF8&amp;qid=1406643115&amp;sr=1-2&amp;keywords=corn+holder" TargetMode="External"/><Relationship Id="rId2" Type="http://schemas.openxmlformats.org/officeDocument/2006/relationships/hyperlink" Target="http://www.walmart.com/ip/Kodak-16.15-MP-Kodak-FZ41/26143243" TargetMode="External"/><Relationship Id="rId16" Type="http://schemas.openxmlformats.org/officeDocument/2006/relationships/hyperlink" Target="http://www.amazon.com/Sharpie-Permanent-Markers-Point-30001/dp/B00006IFHD/ref=sr_1_1?ie=UTF8&amp;qid=1405440274&amp;sr=8-1&amp;keywords=sharpies" TargetMode="External"/><Relationship Id="rId20" Type="http://schemas.openxmlformats.org/officeDocument/2006/relationships/hyperlink" Target="http://www.amazon.com/Adventure-Medical-Kits-Tripper-First/dp/B0033B4I9C/ref=sr_1_7?ie=UTF8&amp;qid=1405459357&amp;sr=8-7&amp;keywords=adventure+medical+kits" TargetMode="External"/><Relationship Id="rId29" Type="http://schemas.openxmlformats.org/officeDocument/2006/relationships/hyperlink" Target="http://www.amazon.com/Fastcap-PMS-12-12-foot-Standard-Measuring/dp/B000GFDFAG/ref=sr_1_7?s=power-hand-tools&amp;ie=UTF8&amp;qid=1406642838&amp;sr=1-7&amp;keywords=measuring+tape%2C+metric" TargetMode="External"/><Relationship Id="rId41" Type="http://schemas.openxmlformats.org/officeDocument/2006/relationships/hyperlink" Target="http://www.amazon.com/Tomita-Japanese-Landscaping-Digging-Stainless/dp/B003UMVPMM/ref=sr_1_4?s=lawn-garden&amp;ie=UTF8&amp;qid=1403558225&amp;sr=1-4&amp;keywords=hori+hori+soil+knife" TargetMode="External"/><Relationship Id="rId1" Type="http://schemas.openxmlformats.org/officeDocument/2006/relationships/hyperlink" Target="http://www.amazon.com/X-Rite-Munsell-Color-Revised-Edition/dp/B003Y8GEKK/Edition/dp/B003Y8GEKK/ref=sr_1_2?ie=UTF8&amp;qid=1396536785&amp;sr=8-2&amp;keywords=munsell+soil" TargetMode="External"/><Relationship Id="rId6" Type="http://schemas.openxmlformats.org/officeDocument/2006/relationships/hyperlink" Target="http://www.walmart.com/ip/SanDisk-32GB-Class-4-microSD-Card/23350719" TargetMode="External"/><Relationship Id="rId11" Type="http://schemas.openxmlformats.org/officeDocument/2006/relationships/hyperlink" Target="http://www.amazon.com/BESTEK-inverter-adapter-charger-notebook/dp/B003Q54V88/ref=sr_1_4?ie=UTF8&amp;qid=1405453871&amp;sr=8-4&amp;keywords=car+inverter" TargetMode="External"/><Relationship Id="rId24" Type="http://schemas.openxmlformats.org/officeDocument/2006/relationships/hyperlink" Target="http://www.forestry-suppliers.com/product_pages/Products.asp?mi=13161&amp;itemnum=43830" TargetMode="External"/><Relationship Id="rId32" Type="http://schemas.openxmlformats.org/officeDocument/2006/relationships/hyperlink" Target="http://www.forestry-suppliers.com/product_pages/Products.asp?mi=73741" TargetMode="External"/><Relationship Id="rId37" Type="http://schemas.openxmlformats.org/officeDocument/2006/relationships/hyperlink" Target="http://www.forestry-suppliers.com/product_pages/Products.asp?mi=52881&amp;title=Plant+Press&amp;itemnum=53739" TargetMode="External"/><Relationship Id="rId40" Type="http://schemas.openxmlformats.org/officeDocument/2006/relationships/hyperlink" Target="http://www.amazon.com/Rubbermaid-FG2C0902MODBL-Extreme-Wheeled-75-Quart/dp/B0052EBRC4/ref=sr_1_11?s=sporting-goods&amp;ie=UTF8&amp;qid=1450828162&amp;sr=1-11&amp;keywords=cooler" TargetMode="External"/><Relationship Id="rId5" Type="http://schemas.openxmlformats.org/officeDocument/2006/relationships/hyperlink" Target="http://www.affordablesieves.com/sieves/1560/?gclid=CjwKEAjwuPi3BRClk8TyyMLloxgSJAAC0Xsj0ZvxvCHs3cfwPwDSJ_KSYvqy4CxbWZqNdinXcR7zShoCJtfw_wcB" TargetMode="External"/><Relationship Id="rId15" Type="http://schemas.openxmlformats.org/officeDocument/2006/relationships/hyperlink" Target="http://www.amazon.com/Rubbermaid-20-qt-Water-Cooler/dp/B00DP0J73I/ref=pd_sim_sg_2?ie=UTF8&amp;refRID=16SS0BETZ3302XPF6DKD" TargetMode="External"/><Relationship Id="rId23" Type="http://schemas.openxmlformats.org/officeDocument/2006/relationships/hyperlink" Target="http://www.nrcs.usda.gov/wps/portal/nrcs/detail/soils/ref/?cid=nrcs142p2_054184" TargetMode="External"/><Relationship Id="rId28" Type="http://schemas.openxmlformats.org/officeDocument/2006/relationships/hyperlink" Target="http://smile.amazon.com/gp/product/B002S0O8R6?psc=1&amp;redirect=true&amp;ref_=od_aui_detailpages00" TargetMode="External"/><Relationship Id="rId36" Type="http://schemas.openxmlformats.org/officeDocument/2006/relationships/hyperlink" Target="http://www.amazon.com/Karter-Scientific-Safety-Bottle-Narrow/dp/B005Z4RGQW/ref=sr_1_1?ie=UTF8&amp;qid=1406648737&amp;sr=8-1&amp;keywords=wash+bottle" TargetMode="External"/><Relationship Id="rId10" Type="http://schemas.openxmlformats.org/officeDocument/2006/relationships/hyperlink" Target="http://www.amazon.com/Foldable-Jeweler-Magnifying-Loupe-Magnifier/dp/B0052RDTN6/ref=sr_1_6?s=toys-and-games&amp;ie=UTF8&amp;qid=1450828023&amp;sr=1-6&amp;keywords=hand+lense" TargetMode="External"/><Relationship Id="rId19" Type="http://schemas.openxmlformats.org/officeDocument/2006/relationships/hyperlink" Target="http://www.forestry-suppliers.com/product_pages/Products.asp?mi=11162&amp;title=4%94%20x%205%94%20Fluorescent%20Color%20Plain%20Vinyl%20Stake%20Wire%20Flags&amp;ItemNum=33706" TargetMode="External"/><Relationship Id="rId31" Type="http://schemas.openxmlformats.org/officeDocument/2006/relationships/hyperlink" Target="http://www.amazon.com/Silva-Ranger-High-Visibility-Compass/dp/B009PM8920/ref=sr_1_2?s=sporting-goods&amp;ie=UTF8&amp;qid=1450826985&amp;sr=1-2&amp;keywords=compass%2C+hi+vis" TargetMode="External"/><Relationship Id="rId4" Type="http://schemas.openxmlformats.org/officeDocument/2006/relationships/hyperlink" Target="http://www.walmart.com/ip/EXPO-Low-Odor-Dry-Erase-Marker-Fine-Point-4-Pack/20961858" TargetMode="External"/><Relationship Id="rId9" Type="http://schemas.openxmlformats.org/officeDocument/2006/relationships/hyperlink" Target="http://www.amazon.com/Sokkia-Chaining-Pins-Steel-Arrows/dp/B00KGIALRS/ref=sr_1_1?s=industrial&amp;ie=UTF8&amp;qid=1405631996&amp;sr=1-1&amp;keywords=chaining+pins" TargetMode="External"/><Relationship Id="rId14" Type="http://schemas.openxmlformats.org/officeDocument/2006/relationships/hyperlink" Target="http://www.amazon.com/Estwing-MRF3LB-11-Inch-SureStrike-Drilling/dp/B00433SC4Q/ref=sr_1_20?s=power-hand-tools&amp;ie=UTF8&amp;qid=1450827328&amp;sr=1-20&amp;keywords=mallet" TargetMode="External"/><Relationship Id="rId22" Type="http://schemas.openxmlformats.org/officeDocument/2006/relationships/hyperlink" Target="http://www.amazon.com/Reliance-Products-Aqua-Tainer-Gallon-Container/dp/B001QC31G6/ref=sr_1_1?s=sporting-goods&amp;ie=UTF8&amp;qid=1446561415&amp;sr=1-1&amp;keywords=water++cube" TargetMode="External"/><Relationship Id="rId27" Type="http://schemas.openxmlformats.org/officeDocument/2006/relationships/hyperlink" Target="http://www.staples.com/Staples-1-Subject-Notebook-7-3-4-inch-x-5-inch-3/product_280354" TargetMode="External"/><Relationship Id="rId30" Type="http://schemas.openxmlformats.org/officeDocument/2006/relationships/hyperlink" Target="http://www.forestry-suppliers.com/product_pages/Products.asp?mi=56531" TargetMode="External"/><Relationship Id="rId35" Type="http://schemas.openxmlformats.org/officeDocument/2006/relationships/hyperlink" Target="http://www.walmart.com/ip/Ziploc-Slider-All-Purpose-Gallon-Storage-Bags-32ct/1720878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workbookViewId="0">
      <selection activeCell="A32" sqref="A32"/>
    </sheetView>
  </sheetViews>
  <sheetFormatPr defaultRowHeight="15" x14ac:dyDescent="0.25"/>
  <cols>
    <col min="1" max="1" width="41.5703125" bestFit="1" customWidth="1"/>
    <col min="3" max="3" width="9.85546875" bestFit="1" customWidth="1"/>
  </cols>
  <sheetData>
    <row r="1" spans="1:5" x14ac:dyDescent="0.25">
      <c r="A1" s="1" t="s">
        <v>0</v>
      </c>
      <c r="B1" s="2"/>
      <c r="C1" s="3"/>
      <c r="D1" s="2"/>
      <c r="E1" s="4"/>
    </row>
    <row r="2" spans="1:5" x14ac:dyDescent="0.25">
      <c r="A2" s="5" t="s">
        <v>1</v>
      </c>
      <c r="B2" s="6">
        <v>1</v>
      </c>
      <c r="C2" s="7">
        <v>64.959999999999994</v>
      </c>
      <c r="D2" s="7">
        <f>B2*C2</f>
        <v>64.959999999999994</v>
      </c>
      <c r="E2" s="21" t="s">
        <v>93</v>
      </c>
    </row>
    <row r="3" spans="1:5" x14ac:dyDescent="0.25">
      <c r="A3" s="9" t="s">
        <v>2</v>
      </c>
      <c r="B3" s="10">
        <v>1</v>
      </c>
      <c r="C3" s="11">
        <v>14.56</v>
      </c>
      <c r="D3" s="11">
        <f>B3*C3</f>
        <v>14.56</v>
      </c>
      <c r="E3" s="22" t="s">
        <v>94</v>
      </c>
    </row>
    <row r="4" spans="1:5" x14ac:dyDescent="0.25">
      <c r="A4" s="5" t="s">
        <v>3</v>
      </c>
      <c r="B4" s="6">
        <v>1</v>
      </c>
      <c r="C4" s="7">
        <v>3.49</v>
      </c>
      <c r="D4" s="7">
        <f>B4*C4</f>
        <v>3.49</v>
      </c>
      <c r="E4" s="8" t="s">
        <v>95</v>
      </c>
    </row>
    <row r="5" spans="1:5" x14ac:dyDescent="0.25">
      <c r="A5" s="9" t="s">
        <v>4</v>
      </c>
      <c r="B5" s="10">
        <v>1</v>
      </c>
      <c r="C5" s="11">
        <v>2.4</v>
      </c>
      <c r="D5" s="11">
        <f>IF(B5 &gt; 0, IF(C5 &gt; 0, B5*C5,""),"")</f>
        <v>2.4</v>
      </c>
      <c r="E5" s="22" t="s">
        <v>96</v>
      </c>
    </row>
    <row r="6" spans="1:5" x14ac:dyDescent="0.25">
      <c r="A6" s="5" t="s">
        <v>5</v>
      </c>
      <c r="B6" s="6">
        <v>1</v>
      </c>
      <c r="C6" s="7">
        <v>880</v>
      </c>
      <c r="D6" s="7">
        <f>B6*C6</f>
        <v>880</v>
      </c>
      <c r="E6" s="8"/>
    </row>
    <row r="7" spans="1:5" x14ac:dyDescent="0.25">
      <c r="A7" s="9" t="s">
        <v>6</v>
      </c>
      <c r="B7" s="10">
        <v>1</v>
      </c>
      <c r="C7" s="11">
        <v>16.989999999999998</v>
      </c>
      <c r="D7" s="11">
        <f>IF(B7 &gt; 0, IF(C7 &gt; 0, B7*C7,""),"")</f>
        <v>16.989999999999998</v>
      </c>
      <c r="E7" s="12" t="s">
        <v>7</v>
      </c>
    </row>
    <row r="8" spans="1:5" ht="30" x14ac:dyDescent="0.25">
      <c r="A8" s="62" t="s">
        <v>196</v>
      </c>
      <c r="B8" s="6">
        <v>1</v>
      </c>
      <c r="C8" s="7">
        <v>129.94999999999999</v>
      </c>
      <c r="D8" s="7">
        <f>B8*C8</f>
        <v>129.94999999999999</v>
      </c>
      <c r="E8" s="21" t="s">
        <v>92</v>
      </c>
    </row>
    <row r="9" spans="1:5" x14ac:dyDescent="0.25">
      <c r="A9" s="1" t="s">
        <v>9</v>
      </c>
      <c r="B9" s="2"/>
      <c r="C9" s="3"/>
      <c r="D9" s="11"/>
      <c r="E9" s="4"/>
    </row>
    <row r="10" spans="1:5" x14ac:dyDescent="0.25">
      <c r="A10" s="5" t="s">
        <v>14</v>
      </c>
      <c r="B10" s="6">
        <v>1</v>
      </c>
      <c r="C10" s="7">
        <v>85.58</v>
      </c>
      <c r="D10" s="7">
        <f>IF(B10 &gt; 0, IF(C10 &gt; 0, B10*C10,""),"")</f>
        <v>85.58</v>
      </c>
      <c r="E10" s="21" t="s">
        <v>15</v>
      </c>
    </row>
    <row r="11" spans="1:5" x14ac:dyDescent="0.25">
      <c r="A11" s="9" t="s">
        <v>16</v>
      </c>
      <c r="B11" s="10">
        <v>1</v>
      </c>
      <c r="C11" s="11">
        <v>16.14</v>
      </c>
      <c r="D11" s="11">
        <f>IF(B11 &gt; 0, IF(C11 &gt; 0, B11*C11,""),"")</f>
        <v>16.14</v>
      </c>
      <c r="E11" s="22" t="s">
        <v>17</v>
      </c>
    </row>
    <row r="12" spans="1:5" x14ac:dyDescent="0.25">
      <c r="A12" s="5" t="s">
        <v>76</v>
      </c>
      <c r="B12" s="6">
        <v>1</v>
      </c>
      <c r="C12" s="16"/>
      <c r="D12" s="7">
        <f>B12*C12</f>
        <v>0</v>
      </c>
      <c r="E12" s="21" t="s">
        <v>77</v>
      </c>
    </row>
    <row r="13" spans="1:5" x14ac:dyDescent="0.25">
      <c r="A13" s="9" t="s">
        <v>87</v>
      </c>
      <c r="B13" s="10">
        <v>1</v>
      </c>
      <c r="C13" s="11" t="s">
        <v>88</v>
      </c>
      <c r="D13" s="11" t="s">
        <v>88</v>
      </c>
      <c r="E13" s="14" t="s">
        <v>86</v>
      </c>
    </row>
    <row r="14" spans="1:5" x14ac:dyDescent="0.25">
      <c r="A14" s="9" t="s">
        <v>24</v>
      </c>
      <c r="B14" s="10">
        <v>1</v>
      </c>
      <c r="C14" s="11">
        <v>166</v>
      </c>
      <c r="D14" s="11">
        <f>B14*C14</f>
        <v>166</v>
      </c>
      <c r="E14" s="12" t="s">
        <v>25</v>
      </c>
    </row>
    <row r="15" spans="1:5" x14ac:dyDescent="0.25">
      <c r="A15" s="18" t="s">
        <v>26</v>
      </c>
      <c r="B15" s="13"/>
      <c r="C15" s="16"/>
      <c r="D15" s="7"/>
      <c r="E15" s="17"/>
    </row>
    <row r="16" spans="1:5" x14ac:dyDescent="0.25">
      <c r="A16" s="9" t="s">
        <v>27</v>
      </c>
      <c r="B16" s="10">
        <v>2</v>
      </c>
      <c r="C16" s="11">
        <v>4.4800000000000004</v>
      </c>
      <c r="D16" s="11">
        <f>B16*C16</f>
        <v>8.9600000000000009</v>
      </c>
      <c r="E16" s="22" t="s">
        <v>97</v>
      </c>
    </row>
    <row r="17" spans="1:5" x14ac:dyDescent="0.25">
      <c r="A17" s="5" t="s">
        <v>28</v>
      </c>
      <c r="B17" s="6">
        <v>1</v>
      </c>
      <c r="C17" s="7">
        <v>2.99</v>
      </c>
      <c r="D17" s="7">
        <f>B17*C17</f>
        <v>2.99</v>
      </c>
      <c r="E17" s="21" t="s">
        <v>90</v>
      </c>
    </row>
    <row r="18" spans="1:5" x14ac:dyDescent="0.25">
      <c r="A18" s="9" t="s">
        <v>29</v>
      </c>
      <c r="B18" s="10">
        <v>1</v>
      </c>
      <c r="C18" s="11">
        <v>1.79</v>
      </c>
      <c r="D18" s="11">
        <f>B18*C18</f>
        <v>1.79</v>
      </c>
      <c r="E18" s="22" t="s">
        <v>91</v>
      </c>
    </row>
    <row r="19" spans="1:5" x14ac:dyDescent="0.25">
      <c r="A19" s="5" t="s">
        <v>30</v>
      </c>
      <c r="B19" s="6">
        <v>1</v>
      </c>
      <c r="C19" s="7">
        <v>6.13</v>
      </c>
      <c r="D19" s="7">
        <f>B19*C19</f>
        <v>6.13</v>
      </c>
      <c r="E19" s="8" t="s">
        <v>31</v>
      </c>
    </row>
    <row r="20" spans="1:5" x14ac:dyDescent="0.25">
      <c r="A20" s="9" t="s">
        <v>32</v>
      </c>
      <c r="B20" s="10">
        <v>3</v>
      </c>
      <c r="C20" s="11">
        <v>10.88</v>
      </c>
      <c r="D20" s="11">
        <f>B20*C20</f>
        <v>32.64</v>
      </c>
      <c r="E20" s="22" t="s">
        <v>98</v>
      </c>
    </row>
    <row r="21" spans="1:5" x14ac:dyDescent="0.25">
      <c r="A21" s="5" t="s">
        <v>33</v>
      </c>
      <c r="B21" s="6">
        <v>2</v>
      </c>
      <c r="C21" s="7">
        <v>4.62</v>
      </c>
      <c r="D21" s="7">
        <f>IF(B21 &gt; 0, IF(C21 &gt; 0, B21*C21,""),"")</f>
        <v>9.24</v>
      </c>
      <c r="E21" s="21" t="s">
        <v>99</v>
      </c>
    </row>
    <row r="22" spans="1:5" x14ac:dyDescent="0.25">
      <c r="A22" s="9" t="s">
        <v>34</v>
      </c>
      <c r="B22" s="10">
        <v>2</v>
      </c>
      <c r="C22" s="11">
        <v>4.3099999999999996</v>
      </c>
      <c r="D22" s="11">
        <f>IF(B22 &gt; 0, IF(C22 &gt; 0, B22*C22,""),"")</f>
        <v>8.6199999999999992</v>
      </c>
      <c r="E22" s="22" t="s">
        <v>35</v>
      </c>
    </row>
    <row r="23" spans="1:5" x14ac:dyDescent="0.25">
      <c r="A23" s="1" t="s">
        <v>36</v>
      </c>
      <c r="B23" s="2"/>
      <c r="C23" s="3"/>
      <c r="D23" s="11"/>
      <c r="E23" s="4"/>
    </row>
    <row r="24" spans="1:5" x14ac:dyDescent="0.25">
      <c r="A24" s="5" t="s">
        <v>37</v>
      </c>
      <c r="B24" s="6">
        <v>1</v>
      </c>
      <c r="C24" s="7">
        <v>5.79</v>
      </c>
      <c r="D24" s="7">
        <f t="shared" ref="D24:D30" si="0">B24*C24</f>
        <v>5.79</v>
      </c>
      <c r="E24" s="8" t="s">
        <v>38</v>
      </c>
    </row>
    <row r="25" spans="1:5" x14ac:dyDescent="0.25">
      <c r="A25" s="9" t="s">
        <v>39</v>
      </c>
      <c r="B25" s="10">
        <v>1</v>
      </c>
      <c r="C25" s="11">
        <v>13.68</v>
      </c>
      <c r="D25" s="11">
        <f t="shared" si="0"/>
        <v>13.68</v>
      </c>
      <c r="E25" s="22" t="s">
        <v>78</v>
      </c>
    </row>
    <row r="26" spans="1:5" ht="30" x14ac:dyDescent="0.25">
      <c r="A26" s="62" t="s">
        <v>204</v>
      </c>
      <c r="B26" s="6">
        <v>3</v>
      </c>
      <c r="C26" s="7">
        <v>21.75</v>
      </c>
      <c r="D26" s="7">
        <f t="shared" si="0"/>
        <v>65.25</v>
      </c>
      <c r="E26" s="21" t="s">
        <v>197</v>
      </c>
    </row>
    <row r="27" spans="1:5" x14ac:dyDescent="0.25">
      <c r="A27" s="9" t="s">
        <v>198</v>
      </c>
      <c r="B27" s="10">
        <v>1</v>
      </c>
      <c r="C27" s="11">
        <v>15.75</v>
      </c>
      <c r="D27" s="11">
        <f t="shared" si="0"/>
        <v>15.75</v>
      </c>
      <c r="E27" s="22" t="s">
        <v>40</v>
      </c>
    </row>
    <row r="28" spans="1:5" x14ac:dyDescent="0.25">
      <c r="A28" s="5" t="s">
        <v>199</v>
      </c>
      <c r="B28" s="6">
        <v>2</v>
      </c>
      <c r="C28" s="7">
        <v>41.95</v>
      </c>
      <c r="D28" s="7">
        <f t="shared" si="0"/>
        <v>83.9</v>
      </c>
      <c r="E28" s="21" t="s">
        <v>100</v>
      </c>
    </row>
    <row r="29" spans="1:5" ht="30" x14ac:dyDescent="0.25">
      <c r="A29" s="63" t="s">
        <v>200</v>
      </c>
      <c r="B29" s="10">
        <v>1</v>
      </c>
      <c r="C29" s="11">
        <v>41.6</v>
      </c>
      <c r="D29" s="11">
        <f t="shared" si="0"/>
        <v>41.6</v>
      </c>
      <c r="E29" s="22" t="s">
        <v>201</v>
      </c>
    </row>
    <row r="30" spans="1:5" s="44" customFormat="1" x14ac:dyDescent="0.25">
      <c r="A30" s="68" t="s">
        <v>202</v>
      </c>
      <c r="B30" s="41">
        <v>1</v>
      </c>
      <c r="C30" s="42">
        <v>21.5</v>
      </c>
      <c r="D30" s="42">
        <f t="shared" si="0"/>
        <v>21.5</v>
      </c>
      <c r="E30" s="69" t="s">
        <v>203</v>
      </c>
    </row>
    <row r="31" spans="1:5" s="73" customFormat="1" x14ac:dyDescent="0.25">
      <c r="A31" s="71" t="s">
        <v>41</v>
      </c>
      <c r="B31" s="64"/>
      <c r="C31" s="65">
        <v>42.85</v>
      </c>
      <c r="D31" s="65">
        <v>42.85</v>
      </c>
      <c r="E31" s="72" t="s">
        <v>101</v>
      </c>
    </row>
    <row r="32" spans="1:5" s="44" customFormat="1" x14ac:dyDescent="0.25">
      <c r="A32" s="70" t="s">
        <v>42</v>
      </c>
      <c r="B32" s="41">
        <v>1</v>
      </c>
      <c r="C32" s="42">
        <v>22.95</v>
      </c>
      <c r="D32" s="42">
        <f>B32*C32</f>
        <v>22.95</v>
      </c>
      <c r="E32" s="43" t="s">
        <v>43</v>
      </c>
    </row>
    <row r="33" spans="1:5" s="73" customFormat="1" x14ac:dyDescent="0.25">
      <c r="A33" s="71" t="s">
        <v>44</v>
      </c>
      <c r="B33" s="64">
        <v>1</v>
      </c>
      <c r="C33" s="65">
        <v>7</v>
      </c>
      <c r="D33" s="65">
        <f>B33*C33</f>
        <v>7</v>
      </c>
      <c r="E33" s="66" t="s">
        <v>205</v>
      </c>
    </row>
    <row r="34" spans="1:5" s="44" customFormat="1" x14ac:dyDescent="0.25">
      <c r="A34" s="40" t="s">
        <v>45</v>
      </c>
      <c r="B34" s="41">
        <v>4</v>
      </c>
      <c r="C34" s="42"/>
      <c r="D34" s="42">
        <v>4.53</v>
      </c>
      <c r="E34" s="45" t="s">
        <v>205</v>
      </c>
    </row>
    <row r="35" spans="1:5" x14ac:dyDescent="0.25">
      <c r="A35" s="9" t="s">
        <v>46</v>
      </c>
      <c r="B35" s="10">
        <v>2</v>
      </c>
      <c r="C35" s="11">
        <v>23</v>
      </c>
      <c r="D35" s="11">
        <f t="shared" ref="D35:D44" si="1">B35*C35</f>
        <v>46</v>
      </c>
      <c r="E35" s="12" t="s">
        <v>47</v>
      </c>
    </row>
    <row r="36" spans="1:5" x14ac:dyDescent="0.25">
      <c r="A36" s="5" t="s">
        <v>48</v>
      </c>
      <c r="B36" s="19">
        <v>1</v>
      </c>
      <c r="C36" s="20">
        <v>29.35</v>
      </c>
      <c r="D36" s="7">
        <f t="shared" si="1"/>
        <v>29.35</v>
      </c>
      <c r="E36" s="21" t="s">
        <v>102</v>
      </c>
    </row>
    <row r="37" spans="1:5" x14ac:dyDescent="0.25">
      <c r="A37" s="9" t="s">
        <v>49</v>
      </c>
      <c r="B37" s="10">
        <v>1</v>
      </c>
      <c r="C37" s="11">
        <v>13.99</v>
      </c>
      <c r="D37" s="11">
        <f t="shared" si="1"/>
        <v>13.99</v>
      </c>
      <c r="E37" s="22" t="s">
        <v>103</v>
      </c>
    </row>
    <row r="38" spans="1:5" x14ac:dyDescent="0.25">
      <c r="A38" s="5" t="s">
        <v>50</v>
      </c>
      <c r="B38" s="6">
        <v>2</v>
      </c>
      <c r="C38" s="7">
        <v>38</v>
      </c>
      <c r="D38" s="7">
        <f t="shared" si="1"/>
        <v>76</v>
      </c>
      <c r="E38" s="21" t="s">
        <v>104</v>
      </c>
    </row>
    <row r="39" spans="1:5" x14ac:dyDescent="0.25">
      <c r="A39" s="9" t="s">
        <v>51</v>
      </c>
      <c r="B39" s="10">
        <v>1</v>
      </c>
      <c r="C39" s="11">
        <v>7.82</v>
      </c>
      <c r="D39" s="11">
        <f t="shared" si="1"/>
        <v>7.82</v>
      </c>
      <c r="E39" s="14" t="s">
        <v>52</v>
      </c>
    </row>
    <row r="40" spans="1:5" x14ac:dyDescent="0.25">
      <c r="A40" s="5" t="s">
        <v>206</v>
      </c>
      <c r="B40" s="6">
        <v>1</v>
      </c>
      <c r="C40" s="7">
        <v>8.6</v>
      </c>
      <c r="D40" s="7">
        <f t="shared" si="1"/>
        <v>8.6</v>
      </c>
      <c r="E40" s="8" t="s">
        <v>53</v>
      </c>
    </row>
    <row r="41" spans="1:5" x14ac:dyDescent="0.25">
      <c r="A41" s="9" t="s">
        <v>54</v>
      </c>
      <c r="B41" s="10">
        <v>1</v>
      </c>
      <c r="C41" s="11">
        <v>27.99</v>
      </c>
      <c r="D41" s="11">
        <f t="shared" si="1"/>
        <v>27.99</v>
      </c>
      <c r="E41" s="12" t="s">
        <v>55</v>
      </c>
    </row>
    <row r="42" spans="1:5" x14ac:dyDescent="0.25">
      <c r="A42" s="5" t="s">
        <v>84</v>
      </c>
      <c r="B42" s="6">
        <v>1</v>
      </c>
      <c r="C42" s="7">
        <v>3.98</v>
      </c>
      <c r="D42" s="7">
        <f t="shared" si="1"/>
        <v>3.98</v>
      </c>
      <c r="E42" s="15"/>
    </row>
    <row r="43" spans="1:5" ht="30" x14ac:dyDescent="0.25">
      <c r="A43" s="67" t="s">
        <v>208</v>
      </c>
      <c r="B43" s="64">
        <v>1</v>
      </c>
      <c r="C43" s="65">
        <v>43.96</v>
      </c>
      <c r="D43" s="65">
        <f t="shared" si="1"/>
        <v>43.96</v>
      </c>
      <c r="E43" s="66" t="s">
        <v>207</v>
      </c>
    </row>
    <row r="44" spans="1:5" x14ac:dyDescent="0.25">
      <c r="A44" s="5" t="s">
        <v>106</v>
      </c>
      <c r="B44" s="6">
        <v>1</v>
      </c>
      <c r="C44" s="7">
        <v>11.99</v>
      </c>
      <c r="D44" s="7">
        <f t="shared" si="1"/>
        <v>11.99</v>
      </c>
      <c r="E44" s="21" t="s">
        <v>105</v>
      </c>
    </row>
    <row r="45" spans="1:5" x14ac:dyDescent="0.25">
      <c r="A45" s="9" t="s">
        <v>56</v>
      </c>
      <c r="B45" s="10">
        <v>8</v>
      </c>
      <c r="C45" s="11"/>
      <c r="D45" s="11">
        <v>8.68</v>
      </c>
      <c r="E45" s="14" t="s">
        <v>79</v>
      </c>
    </row>
    <row r="46" spans="1:5" x14ac:dyDescent="0.25">
      <c r="A46" s="5" t="s">
        <v>57</v>
      </c>
      <c r="B46" s="6">
        <v>4</v>
      </c>
      <c r="C46" s="7"/>
      <c r="D46" s="7">
        <v>2.16</v>
      </c>
      <c r="E46" s="15"/>
    </row>
    <row r="47" spans="1:5" x14ac:dyDescent="0.25">
      <c r="A47" s="9" t="s">
        <v>58</v>
      </c>
      <c r="B47" s="10">
        <v>2</v>
      </c>
      <c r="C47" s="11">
        <v>4.46</v>
      </c>
      <c r="D47" s="11">
        <f>B47*C47</f>
        <v>8.92</v>
      </c>
      <c r="E47" s="22" t="s">
        <v>107</v>
      </c>
    </row>
    <row r="48" spans="1:5" x14ac:dyDescent="0.25">
      <c r="A48" s="5" t="s">
        <v>59</v>
      </c>
      <c r="B48" s="6">
        <v>2</v>
      </c>
      <c r="C48" s="7">
        <v>5.99</v>
      </c>
      <c r="D48" s="7">
        <f>B48*C48</f>
        <v>11.98</v>
      </c>
      <c r="E48" s="21" t="s">
        <v>60</v>
      </c>
    </row>
    <row r="49" spans="1:5" x14ac:dyDescent="0.25">
      <c r="A49" s="9" t="s">
        <v>61</v>
      </c>
      <c r="B49" s="10">
        <v>1</v>
      </c>
      <c r="C49" s="11">
        <v>66.25</v>
      </c>
      <c r="D49" s="11">
        <f>B49*C49</f>
        <v>66.25</v>
      </c>
      <c r="E49" s="22" t="s">
        <v>62</v>
      </c>
    </row>
    <row r="50" spans="1:5" x14ac:dyDescent="0.25">
      <c r="A50" s="9" t="s">
        <v>63</v>
      </c>
      <c r="B50" s="10">
        <v>1</v>
      </c>
      <c r="C50" s="11">
        <v>3.97</v>
      </c>
      <c r="D50" s="11">
        <f>IF(B50 &gt; 0, IF(C50 &gt; 0, B50*C50,""),"")</f>
        <v>3.97</v>
      </c>
      <c r="E50" s="14"/>
    </row>
    <row r="51" spans="1:5" x14ac:dyDescent="0.25">
      <c r="A51" s="5" t="s">
        <v>64</v>
      </c>
      <c r="B51" s="6">
        <v>2</v>
      </c>
      <c r="C51" s="7">
        <v>9.85</v>
      </c>
      <c r="D51" s="7">
        <f>B51*C51</f>
        <v>19.7</v>
      </c>
      <c r="E51" s="8" t="s">
        <v>65</v>
      </c>
    </row>
    <row r="52" spans="1:5" x14ac:dyDescent="0.25">
      <c r="A52" s="9" t="s">
        <v>66</v>
      </c>
      <c r="B52" s="10">
        <v>1</v>
      </c>
      <c r="C52" s="11">
        <v>5.73</v>
      </c>
      <c r="D52" s="11">
        <f>B52*C52</f>
        <v>5.73</v>
      </c>
      <c r="E52" s="22" t="s">
        <v>67</v>
      </c>
    </row>
    <row r="53" spans="1:5" x14ac:dyDescent="0.25">
      <c r="A53" s="5" t="s">
        <v>68</v>
      </c>
      <c r="B53" s="6">
        <v>3</v>
      </c>
      <c r="C53" s="7">
        <v>4.53</v>
      </c>
      <c r="D53" s="7">
        <f>B53*C53</f>
        <v>13.59</v>
      </c>
      <c r="E53" s="21" t="s">
        <v>108</v>
      </c>
    </row>
    <row r="54" spans="1:5" x14ac:dyDescent="0.25">
      <c r="A54" s="1" t="s">
        <v>69</v>
      </c>
      <c r="B54" s="10"/>
      <c r="C54" s="11"/>
      <c r="D54" s="11"/>
      <c r="E54" s="14"/>
    </row>
    <row r="55" spans="1:5" x14ac:dyDescent="0.25">
      <c r="A55" s="5" t="s">
        <v>70</v>
      </c>
      <c r="B55" s="6">
        <v>1</v>
      </c>
      <c r="C55" s="7">
        <v>49.97</v>
      </c>
      <c r="D55" s="7">
        <f>B55*C55</f>
        <v>49.97</v>
      </c>
      <c r="E55" s="21" t="s">
        <v>71</v>
      </c>
    </row>
    <row r="56" spans="1:5" x14ac:dyDescent="0.25">
      <c r="A56" s="9" t="s">
        <v>72</v>
      </c>
      <c r="B56" s="10">
        <v>2</v>
      </c>
      <c r="C56" s="11">
        <v>25.53</v>
      </c>
      <c r="D56" s="11">
        <f>B56*C56</f>
        <v>51.06</v>
      </c>
      <c r="E56" s="12" t="s">
        <v>73</v>
      </c>
    </row>
    <row r="57" spans="1:5" x14ac:dyDescent="0.25">
      <c r="A57" s="5" t="s">
        <v>85</v>
      </c>
      <c r="B57" s="6">
        <v>2</v>
      </c>
      <c r="C57" s="7">
        <v>17.95</v>
      </c>
      <c r="D57" s="7">
        <f>B57*C57</f>
        <v>35.9</v>
      </c>
      <c r="E57" s="21" t="s">
        <v>81</v>
      </c>
    </row>
    <row r="58" spans="1:5" x14ac:dyDescent="0.25">
      <c r="A58" s="9" t="s">
        <v>74</v>
      </c>
      <c r="B58" s="10">
        <v>1</v>
      </c>
      <c r="C58" s="11">
        <v>41</v>
      </c>
      <c r="D58" s="11">
        <f>B58*C58</f>
        <v>41</v>
      </c>
      <c r="E58" s="22" t="s">
        <v>109</v>
      </c>
    </row>
    <row r="59" spans="1:5" x14ac:dyDescent="0.25">
      <c r="A59" s="5" t="s">
        <v>80</v>
      </c>
      <c r="B59" s="6"/>
      <c r="C59" s="7"/>
      <c r="D59" s="7" t="str">
        <f>IF(B59 &gt; 0, IF(C59 &gt; 0, B59*C59,""),"")</f>
        <v/>
      </c>
      <c r="E59" s="15"/>
    </row>
    <row r="60" spans="1:5" x14ac:dyDescent="0.25">
      <c r="A60" s="9"/>
      <c r="B60" s="10"/>
      <c r="C60" s="11"/>
      <c r="D60" s="11" t="str">
        <f>IF(B60 &gt; 0, IF(C60 &gt; 0, B60*C60,""),"")</f>
        <v/>
      </c>
      <c r="E60" s="14"/>
    </row>
    <row r="61" spans="1:5" x14ac:dyDescent="0.25">
      <c r="A61" s="5"/>
      <c r="B61" s="6"/>
      <c r="C61" s="7"/>
      <c r="D61" s="7" t="str">
        <f>IF(B61 &gt; 0, IF(C61 &gt; 0, B61*C61,""),"")</f>
        <v/>
      </c>
      <c r="E61" s="15"/>
    </row>
    <row r="62" spans="1:5" x14ac:dyDescent="0.25">
      <c r="A62" s="9"/>
      <c r="B62" s="10"/>
      <c r="C62" s="11"/>
      <c r="D62" s="11" t="str">
        <f>IF(B62 &gt; 0, IF(C62 &gt; 0, B62*C62,""),"")</f>
        <v/>
      </c>
      <c r="E62" s="14"/>
    </row>
    <row r="63" spans="1:5" x14ac:dyDescent="0.25">
      <c r="A63" s="5"/>
      <c r="B63" s="6"/>
      <c r="C63" s="7" t="s">
        <v>75</v>
      </c>
      <c r="D63" s="7">
        <f>SUM(D8:D56)</f>
        <v>1304.5300000000004</v>
      </c>
      <c r="E63" s="15"/>
    </row>
    <row r="64" spans="1:5" x14ac:dyDescent="0.25">
      <c r="A64" s="9"/>
      <c r="B64" s="10"/>
      <c r="C64" s="11"/>
      <c r="D64" s="11" t="str">
        <f t="shared" ref="D64:D72" si="2">IF(B64 &gt; 0, IF(C64 &gt; 0, B64*C64,""),"")</f>
        <v/>
      </c>
      <c r="E64" s="14"/>
    </row>
    <row r="65" spans="1:5" x14ac:dyDescent="0.25">
      <c r="A65" s="5"/>
      <c r="B65" s="6"/>
      <c r="C65" s="7"/>
      <c r="D65" s="7" t="str">
        <f t="shared" si="2"/>
        <v/>
      </c>
      <c r="E65" s="15"/>
    </row>
    <row r="66" spans="1:5" x14ac:dyDescent="0.25">
      <c r="A66" s="9"/>
      <c r="B66" s="10"/>
      <c r="C66" s="11"/>
      <c r="D66" s="11" t="str">
        <f t="shared" si="2"/>
        <v/>
      </c>
      <c r="E66" s="14"/>
    </row>
    <row r="67" spans="1:5" x14ac:dyDescent="0.25">
      <c r="A67" s="5"/>
      <c r="B67" s="6"/>
      <c r="C67" s="7"/>
      <c r="D67" s="7" t="str">
        <f t="shared" si="2"/>
        <v/>
      </c>
      <c r="E67" s="15"/>
    </row>
    <row r="68" spans="1:5" x14ac:dyDescent="0.25">
      <c r="A68" s="9"/>
      <c r="B68" s="10"/>
      <c r="C68" s="11"/>
      <c r="D68" s="11" t="str">
        <f t="shared" si="2"/>
        <v/>
      </c>
      <c r="E68" s="14"/>
    </row>
    <row r="69" spans="1:5" x14ac:dyDescent="0.25">
      <c r="A69" s="5"/>
      <c r="B69" s="6"/>
      <c r="C69" s="7"/>
      <c r="D69" s="7" t="str">
        <f t="shared" si="2"/>
        <v/>
      </c>
      <c r="E69" s="15"/>
    </row>
    <row r="70" spans="1:5" x14ac:dyDescent="0.25">
      <c r="A70" s="9"/>
      <c r="B70" s="10"/>
      <c r="C70" s="11"/>
      <c r="D70" s="11" t="str">
        <f t="shared" si="2"/>
        <v/>
      </c>
      <c r="E70" s="14"/>
    </row>
    <row r="71" spans="1:5" x14ac:dyDescent="0.25">
      <c r="A71" s="5"/>
      <c r="B71" s="6"/>
      <c r="C71" s="7"/>
      <c r="D71" s="7" t="str">
        <f t="shared" si="2"/>
        <v/>
      </c>
      <c r="E71" s="15"/>
    </row>
    <row r="72" spans="1:5" x14ac:dyDescent="0.25">
      <c r="A72" s="9"/>
      <c r="B72" s="10"/>
      <c r="C72" s="11"/>
      <c r="D72" s="11" t="str">
        <f t="shared" si="2"/>
        <v/>
      </c>
      <c r="E72" s="14"/>
    </row>
  </sheetData>
  <hyperlinks>
    <hyperlink ref="E14" r:id="rId1" location="productDescription"/>
    <hyperlink ref="E2" r:id="rId2"/>
    <hyperlink ref="E24" r:id="rId3"/>
    <hyperlink ref="E16" r:id="rId4"/>
    <hyperlink ref="E29" r:id="rId5"/>
    <hyperlink ref="E3" r:id="rId6"/>
    <hyperlink ref="E20" r:id="rId7"/>
    <hyperlink ref="E21" r:id="rId8"/>
    <hyperlink ref="E32" r:id="rId9"/>
    <hyperlink ref="E53" r:id="rId10"/>
    <hyperlink ref="E7" r:id="rId11"/>
    <hyperlink ref="E5" r:id="rId12"/>
    <hyperlink ref="E38" r:id="rId13"/>
    <hyperlink ref="E37" r:id="rId14"/>
    <hyperlink ref="E56" r:id="rId15"/>
    <hyperlink ref="E19" r:id="rId16"/>
    <hyperlink ref="E17" r:id="rId17"/>
    <hyperlink ref="E18" r:id="rId18"/>
    <hyperlink ref="E40" r:id="rId19"/>
    <hyperlink ref="E41" r:id="rId20"/>
    <hyperlink ref="E51" r:id="rId21"/>
    <hyperlink ref="E57" r:id="rId22"/>
    <hyperlink ref="E12" r:id="rId23"/>
    <hyperlink ref="E8" r:id="rId24"/>
    <hyperlink ref="E10" r:id="rId25"/>
    <hyperlink ref="E11" r:id="rId26"/>
    <hyperlink ref="E22" r:id="rId27"/>
    <hyperlink ref="E25" r:id="rId28"/>
    <hyperlink ref="E27" r:id="rId29"/>
    <hyperlink ref="E26" r:id="rId30"/>
    <hyperlink ref="E28" r:id="rId31"/>
    <hyperlink ref="E31" r:id="rId32"/>
    <hyperlink ref="E36" r:id="rId33"/>
    <hyperlink ref="E44" r:id="rId34"/>
    <hyperlink ref="E47" r:id="rId35"/>
    <hyperlink ref="E48" r:id="rId36"/>
    <hyperlink ref="E49" r:id="rId37"/>
    <hyperlink ref="E52" r:id="rId38"/>
    <hyperlink ref="E55" r:id="rId39"/>
    <hyperlink ref="E58" r:id="rId40"/>
    <hyperlink ref="E35" r:id="rId41"/>
  </hyperlinks>
  <pageMargins left="0.7" right="0.7" top="0.75" bottom="0.75" header="0.3" footer="0.3"/>
  <pageSetup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15" sqref="B15"/>
    </sheetView>
  </sheetViews>
  <sheetFormatPr defaultRowHeight="15" x14ac:dyDescent="0.25"/>
  <cols>
    <col min="1" max="1" width="41.5703125" bestFit="1" customWidth="1"/>
  </cols>
  <sheetData>
    <row r="1" spans="1:5" x14ac:dyDescent="0.25">
      <c r="A1" t="s">
        <v>89</v>
      </c>
    </row>
    <row r="2" spans="1:5" s="44" customFormat="1" x14ac:dyDescent="0.25">
      <c r="A2" s="40" t="s">
        <v>10</v>
      </c>
      <c r="B2" s="41">
        <v>1</v>
      </c>
      <c r="C2" s="42">
        <v>23.01</v>
      </c>
      <c r="D2" s="42">
        <f>B2*C2</f>
        <v>23.01</v>
      </c>
      <c r="E2" s="43" t="s">
        <v>11</v>
      </c>
    </row>
    <row r="3" spans="1:5" s="44" customFormat="1" x14ac:dyDescent="0.25">
      <c r="A3" s="40" t="s">
        <v>12</v>
      </c>
      <c r="B3" s="41">
        <v>1</v>
      </c>
      <c r="C3" s="42">
        <v>9.4</v>
      </c>
      <c r="D3" s="42">
        <f>B3*C3</f>
        <v>9.4</v>
      </c>
      <c r="E3" s="45" t="s">
        <v>13</v>
      </c>
    </row>
    <row r="4" spans="1:5" s="44" customFormat="1" x14ac:dyDescent="0.25">
      <c r="A4" s="40" t="s">
        <v>18</v>
      </c>
      <c r="B4" s="41">
        <v>1</v>
      </c>
      <c r="C4" s="42">
        <v>25.8</v>
      </c>
      <c r="D4" s="42">
        <f>IF(B4 &gt; 0, IF(C4 &gt; 0, B4*C4,""),"")</f>
        <v>25.8</v>
      </c>
      <c r="E4" s="45" t="s">
        <v>19</v>
      </c>
    </row>
    <row r="5" spans="1:5" s="44" customFormat="1" x14ac:dyDescent="0.25">
      <c r="A5" s="40" t="s">
        <v>20</v>
      </c>
      <c r="B5" s="41">
        <v>1</v>
      </c>
      <c r="C5" s="42">
        <v>26.03</v>
      </c>
      <c r="D5" s="42">
        <f>IF(B5 &gt; 0, IF(C5 &gt; 0, B5*C5,""),"")</f>
        <v>26.03</v>
      </c>
      <c r="E5" s="45" t="s">
        <v>21</v>
      </c>
    </row>
    <row r="6" spans="1:5" s="44" customFormat="1" x14ac:dyDescent="0.25">
      <c r="A6" s="40" t="s">
        <v>22</v>
      </c>
      <c r="B6" s="41">
        <v>1</v>
      </c>
      <c r="C6" s="42">
        <v>70</v>
      </c>
      <c r="D6" s="42">
        <f>IF(B6 &gt; 0, IF(C6 &gt; 0, B6*C6,""),"")</f>
        <v>70</v>
      </c>
      <c r="E6" s="43" t="s">
        <v>23</v>
      </c>
    </row>
    <row r="7" spans="1:5" s="44" customFormat="1" x14ac:dyDescent="0.25">
      <c r="A7" s="40" t="s">
        <v>82</v>
      </c>
      <c r="B7" s="41">
        <v>1</v>
      </c>
      <c r="C7" s="42">
        <v>69.25</v>
      </c>
      <c r="D7" s="42">
        <f>IF(B7 &gt; 0, IF(C7 &gt; 0, B7*C7,""),"")</f>
        <v>69.25</v>
      </c>
      <c r="E7" s="46"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G51" sqref="G51"/>
    </sheetView>
  </sheetViews>
  <sheetFormatPr defaultRowHeight="15" x14ac:dyDescent="0.25"/>
  <cols>
    <col min="1" max="1" width="34" customWidth="1"/>
    <col min="2" max="2" width="71" customWidth="1"/>
  </cols>
  <sheetData>
    <row r="1" spans="1:10" x14ac:dyDescent="0.25">
      <c r="A1" s="47" t="s">
        <v>147</v>
      </c>
    </row>
    <row r="2" spans="1:10" x14ac:dyDescent="0.25">
      <c r="A2" s="48" t="s">
        <v>267</v>
      </c>
    </row>
    <row r="3" spans="1:10" x14ac:dyDescent="0.25">
      <c r="A3" s="48"/>
    </row>
    <row r="4" spans="1:10" x14ac:dyDescent="0.25">
      <c r="A4" s="49" t="s">
        <v>148</v>
      </c>
    </row>
    <row r="5" spans="1:10" x14ac:dyDescent="0.25">
      <c r="A5" s="50"/>
    </row>
    <row r="6" spans="1:10" ht="15.75" thickBot="1" x14ac:dyDescent="0.3">
      <c r="A6" s="87"/>
    </row>
    <row r="7" spans="1:10" ht="21.75" thickBot="1" x14ac:dyDescent="0.3">
      <c r="A7" s="99" t="s">
        <v>209</v>
      </c>
      <c r="B7" s="100"/>
      <c r="C7" s="52"/>
      <c r="D7" s="52"/>
      <c r="E7" s="114" t="s">
        <v>268</v>
      </c>
      <c r="F7" s="52"/>
      <c r="G7" s="52"/>
      <c r="H7" s="52"/>
      <c r="I7" s="52"/>
      <c r="J7" s="52"/>
    </row>
    <row r="8" spans="1:10" x14ac:dyDescent="0.25">
      <c r="A8" s="101" t="s">
        <v>210</v>
      </c>
      <c r="B8" s="102"/>
      <c r="C8" s="52"/>
      <c r="E8" t="s">
        <v>149</v>
      </c>
    </row>
    <row r="9" spans="1:10" ht="15.75" thickBot="1" x14ac:dyDescent="0.3">
      <c r="A9" s="103" t="s">
        <v>211</v>
      </c>
      <c r="B9" s="104"/>
      <c r="E9" t="s">
        <v>269</v>
      </c>
    </row>
    <row r="10" spans="1:10" x14ac:dyDescent="0.25">
      <c r="A10" s="105" t="s">
        <v>212</v>
      </c>
      <c r="B10" s="88" t="s">
        <v>213</v>
      </c>
      <c r="E10" t="s">
        <v>271</v>
      </c>
    </row>
    <row r="11" spans="1:10" ht="15.75" thickBot="1" x14ac:dyDescent="0.3">
      <c r="A11" s="106"/>
      <c r="B11" s="89" t="s">
        <v>214</v>
      </c>
      <c r="E11" t="s">
        <v>270</v>
      </c>
    </row>
    <row r="12" spans="1:10" ht="15.75" thickBot="1" x14ac:dyDescent="0.3">
      <c r="A12" s="90" t="s">
        <v>215</v>
      </c>
      <c r="B12" s="91" t="s">
        <v>216</v>
      </c>
    </row>
    <row r="13" spans="1:10" x14ac:dyDescent="0.25">
      <c r="A13" s="105" t="s">
        <v>217</v>
      </c>
      <c r="B13" s="88" t="s">
        <v>218</v>
      </c>
    </row>
    <row r="14" spans="1:10" ht="15.75" thickBot="1" x14ac:dyDescent="0.3">
      <c r="A14" s="106"/>
      <c r="B14" s="89" t="s">
        <v>219</v>
      </c>
    </row>
    <row r="15" spans="1:10" x14ac:dyDescent="0.25">
      <c r="A15" s="105" t="s">
        <v>220</v>
      </c>
      <c r="B15" s="88" t="s">
        <v>221</v>
      </c>
    </row>
    <row r="16" spans="1:10" ht="15.75" thickBot="1" x14ac:dyDescent="0.3">
      <c r="A16" s="106"/>
      <c r="B16" s="89" t="s">
        <v>222</v>
      </c>
    </row>
    <row r="17" spans="1:2" x14ac:dyDescent="0.25">
      <c r="A17" s="105" t="s">
        <v>223</v>
      </c>
      <c r="B17" s="88" t="s">
        <v>224</v>
      </c>
    </row>
    <row r="18" spans="1:2" ht="15.75" thickBot="1" x14ac:dyDescent="0.3">
      <c r="A18" s="106"/>
      <c r="B18" s="89" t="s">
        <v>225</v>
      </c>
    </row>
    <row r="19" spans="1:2" ht="15.75" thickBot="1" x14ac:dyDescent="0.3">
      <c r="A19" s="90" t="s">
        <v>226</v>
      </c>
      <c r="B19" s="91" t="s">
        <v>227</v>
      </c>
    </row>
    <row r="20" spans="1:2" ht="15.75" thickBot="1" x14ac:dyDescent="0.3">
      <c r="A20" s="90" t="s">
        <v>228</v>
      </c>
      <c r="B20" s="91" t="s">
        <v>229</v>
      </c>
    </row>
    <row r="21" spans="1:2" ht="30" thickBot="1" x14ac:dyDescent="0.3">
      <c r="A21" s="90" t="s">
        <v>230</v>
      </c>
      <c r="B21" s="91" t="s">
        <v>231</v>
      </c>
    </row>
    <row r="22" spans="1:2" x14ac:dyDescent="0.25">
      <c r="A22" s="105" t="s">
        <v>232</v>
      </c>
      <c r="B22" s="88" t="s">
        <v>233</v>
      </c>
    </row>
    <row r="23" spans="1:2" ht="15.75" thickBot="1" x14ac:dyDescent="0.3">
      <c r="A23" s="106"/>
      <c r="B23" s="89" t="s">
        <v>234</v>
      </c>
    </row>
    <row r="24" spans="1:2" x14ac:dyDescent="0.25">
      <c r="A24" s="105" t="s">
        <v>235</v>
      </c>
      <c r="B24" s="88" t="s">
        <v>236</v>
      </c>
    </row>
    <row r="25" spans="1:2" ht="15.75" thickBot="1" x14ac:dyDescent="0.3">
      <c r="A25" s="106"/>
      <c r="B25" s="89" t="s">
        <v>237</v>
      </c>
    </row>
    <row r="26" spans="1:2" x14ac:dyDescent="0.25">
      <c r="A26" s="107" t="s">
        <v>238</v>
      </c>
      <c r="B26" s="88" t="s">
        <v>239</v>
      </c>
    </row>
    <row r="27" spans="1:2" x14ac:dyDescent="0.25">
      <c r="A27" s="108"/>
      <c r="B27" s="92" t="s">
        <v>240</v>
      </c>
    </row>
    <row r="28" spans="1:2" x14ac:dyDescent="0.25">
      <c r="A28" s="108"/>
      <c r="B28" s="92" t="s">
        <v>241</v>
      </c>
    </row>
    <row r="29" spans="1:2" ht="15.75" thickBot="1" x14ac:dyDescent="0.3">
      <c r="A29" s="109"/>
      <c r="B29" s="89" t="s">
        <v>242</v>
      </c>
    </row>
    <row r="30" spans="1:2" x14ac:dyDescent="0.25">
      <c r="A30" s="110" t="s">
        <v>243</v>
      </c>
      <c r="B30" s="93" t="s">
        <v>244</v>
      </c>
    </row>
    <row r="31" spans="1:2" ht="15.75" thickBot="1" x14ac:dyDescent="0.3">
      <c r="A31" s="111"/>
      <c r="B31" s="89" t="s">
        <v>245</v>
      </c>
    </row>
    <row r="32" spans="1:2" x14ac:dyDescent="0.25">
      <c r="A32" s="107" t="s">
        <v>246</v>
      </c>
      <c r="B32" s="93" t="s">
        <v>247</v>
      </c>
    </row>
    <row r="33" spans="1:2" x14ac:dyDescent="0.25">
      <c r="A33" s="108"/>
      <c r="B33" s="94" t="s">
        <v>248</v>
      </c>
    </row>
    <row r="34" spans="1:2" ht="15.75" thickBot="1" x14ac:dyDescent="0.3">
      <c r="A34" s="109"/>
      <c r="B34" s="95" t="s">
        <v>249</v>
      </c>
    </row>
    <row r="35" spans="1:2" x14ac:dyDescent="0.25">
      <c r="A35" s="107" t="s">
        <v>250</v>
      </c>
      <c r="B35" s="93" t="s">
        <v>251</v>
      </c>
    </row>
    <row r="36" spans="1:2" x14ac:dyDescent="0.25">
      <c r="A36" s="108"/>
      <c r="B36" s="94" t="s">
        <v>252</v>
      </c>
    </row>
    <row r="37" spans="1:2" ht="15.75" thickBot="1" x14ac:dyDescent="0.3">
      <c r="A37" s="109"/>
      <c r="B37" s="95" t="s">
        <v>253</v>
      </c>
    </row>
    <row r="38" spans="1:2" ht="15.75" thickBot="1" x14ac:dyDescent="0.3">
      <c r="A38" s="96" t="s">
        <v>254</v>
      </c>
      <c r="B38" s="97" t="s">
        <v>255</v>
      </c>
    </row>
    <row r="39" spans="1:2" ht="15.75" thickBot="1" x14ac:dyDescent="0.3">
      <c r="A39" s="96" t="s">
        <v>256</v>
      </c>
      <c r="B39" s="97" t="s">
        <v>257</v>
      </c>
    </row>
    <row r="40" spans="1:2" x14ac:dyDescent="0.25">
      <c r="A40" s="107" t="s">
        <v>258</v>
      </c>
      <c r="B40" s="93" t="s">
        <v>259</v>
      </c>
    </row>
    <row r="41" spans="1:2" x14ac:dyDescent="0.25">
      <c r="A41" s="108"/>
      <c r="B41" s="94" t="s">
        <v>260</v>
      </c>
    </row>
    <row r="42" spans="1:2" x14ac:dyDescent="0.25">
      <c r="A42" s="108"/>
      <c r="B42" s="94" t="s">
        <v>261</v>
      </c>
    </row>
    <row r="43" spans="1:2" ht="15.75" thickBot="1" x14ac:dyDescent="0.3">
      <c r="A43" s="109"/>
      <c r="B43" s="95" t="s">
        <v>262</v>
      </c>
    </row>
    <row r="44" spans="1:2" x14ac:dyDescent="0.25">
      <c r="A44" s="112" t="s">
        <v>263</v>
      </c>
      <c r="B44" s="112" t="s">
        <v>264</v>
      </c>
    </row>
    <row r="45" spans="1:2" ht="15.75" thickBot="1" x14ac:dyDescent="0.3">
      <c r="A45" s="113"/>
      <c r="B45" s="113"/>
    </row>
    <row r="46" spans="1:2" ht="15.75" thickBot="1" x14ac:dyDescent="0.3">
      <c r="A46" s="96" t="s">
        <v>265</v>
      </c>
      <c r="B46" s="98" t="s">
        <v>266</v>
      </c>
    </row>
    <row r="50" spans="1:1" x14ac:dyDescent="0.25">
      <c r="A50" s="51"/>
    </row>
    <row r="51" spans="1:1" x14ac:dyDescent="0.25">
      <c r="A51" s="51"/>
    </row>
    <row r="52" spans="1:1" x14ac:dyDescent="0.25">
      <c r="A52" s="51"/>
    </row>
    <row r="53" spans="1:1" x14ac:dyDescent="0.25">
      <c r="A53" s="51"/>
    </row>
    <row r="54" spans="1:1" x14ac:dyDescent="0.25">
      <c r="A54" s="51"/>
    </row>
  </sheetData>
  <mergeCells count="16">
    <mergeCell ref="A35:A37"/>
    <mergeCell ref="A40:A43"/>
    <mergeCell ref="A44:A45"/>
    <mergeCell ref="B44:B45"/>
    <mergeCell ref="A17:A18"/>
    <mergeCell ref="A22:A23"/>
    <mergeCell ref="A24:A25"/>
    <mergeCell ref="A26:A29"/>
    <mergeCell ref="A30:A31"/>
    <mergeCell ref="A32:A34"/>
    <mergeCell ref="A7:B7"/>
    <mergeCell ref="A8:B8"/>
    <mergeCell ref="A9:B9"/>
    <mergeCell ref="A10:A11"/>
    <mergeCell ref="A13:A14"/>
    <mergeCell ref="A15:A1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A32" sqref="A32"/>
    </sheetView>
  </sheetViews>
  <sheetFormatPr defaultRowHeight="15" x14ac:dyDescent="0.25"/>
  <cols>
    <col min="1" max="1" width="8.5703125" bestFit="1" customWidth="1"/>
    <col min="2" max="2" width="61.42578125" bestFit="1" customWidth="1"/>
    <col min="3" max="3" width="20" bestFit="1" customWidth="1"/>
    <col min="4" max="4" width="13.7109375" bestFit="1" customWidth="1"/>
    <col min="5" max="5" width="15.28515625" bestFit="1" customWidth="1"/>
    <col min="6" max="6" width="7.140625" bestFit="1" customWidth="1"/>
  </cols>
  <sheetData>
    <row r="1" spans="1:6" x14ac:dyDescent="0.25">
      <c r="A1" s="25" t="s">
        <v>110</v>
      </c>
      <c r="B1" s="24" t="s">
        <v>111</v>
      </c>
      <c r="C1" s="24" t="s">
        <v>112</v>
      </c>
      <c r="D1" s="24" t="s">
        <v>113</v>
      </c>
      <c r="E1" s="27" t="s">
        <v>114</v>
      </c>
      <c r="F1" s="30" t="s">
        <v>115</v>
      </c>
    </row>
    <row r="2" spans="1:6" x14ac:dyDescent="0.25">
      <c r="A2" s="26">
        <v>1</v>
      </c>
      <c r="B2" s="23" t="s">
        <v>116</v>
      </c>
      <c r="C2" s="23" t="s">
        <v>117</v>
      </c>
      <c r="D2" s="23">
        <v>33489</v>
      </c>
      <c r="E2" s="28">
        <v>24.75</v>
      </c>
      <c r="F2" s="31">
        <v>24.75</v>
      </c>
    </row>
    <row r="3" spans="1:6" x14ac:dyDescent="0.25">
      <c r="A3" s="33">
        <v>1</v>
      </c>
      <c r="B3" s="34" t="s">
        <v>118</v>
      </c>
      <c r="C3" s="34" t="s">
        <v>117</v>
      </c>
      <c r="D3" s="34">
        <v>33350</v>
      </c>
      <c r="E3" s="36">
        <v>33.5</v>
      </c>
      <c r="F3" s="37">
        <v>33.5</v>
      </c>
    </row>
    <row r="4" spans="1:6" x14ac:dyDescent="0.25">
      <c r="A4" s="33">
        <v>1</v>
      </c>
      <c r="B4" s="34" t="s">
        <v>119</v>
      </c>
      <c r="C4" s="34" t="s">
        <v>117</v>
      </c>
      <c r="D4" s="34">
        <v>33892</v>
      </c>
      <c r="E4" s="36">
        <v>70.75</v>
      </c>
      <c r="F4" s="37">
        <v>70.75</v>
      </c>
    </row>
    <row r="5" spans="1:6" x14ac:dyDescent="0.25">
      <c r="A5" s="33">
        <v>1</v>
      </c>
      <c r="B5" s="34" t="s">
        <v>120</v>
      </c>
      <c r="C5" s="34" t="s">
        <v>117</v>
      </c>
      <c r="D5" s="34">
        <v>53700</v>
      </c>
      <c r="E5" s="36">
        <v>62.5</v>
      </c>
      <c r="F5" s="37">
        <v>62.5</v>
      </c>
    </row>
    <row r="6" spans="1:6" x14ac:dyDescent="0.25">
      <c r="A6" s="33">
        <v>1</v>
      </c>
      <c r="B6" s="34" t="s">
        <v>121</v>
      </c>
      <c r="C6" s="34" t="s">
        <v>117</v>
      </c>
      <c r="D6" s="34">
        <v>35598</v>
      </c>
      <c r="E6" s="36">
        <v>19.95</v>
      </c>
      <c r="F6" s="37">
        <v>19.95</v>
      </c>
    </row>
    <row r="7" spans="1:6" x14ac:dyDescent="0.25">
      <c r="A7" s="33">
        <v>1</v>
      </c>
      <c r="B7" s="34" t="s">
        <v>122</v>
      </c>
      <c r="C7" s="34" t="s">
        <v>123</v>
      </c>
      <c r="D7" s="34" t="s">
        <v>124</v>
      </c>
      <c r="E7" s="36">
        <v>1</v>
      </c>
      <c r="F7" s="37">
        <v>1</v>
      </c>
    </row>
    <row r="8" spans="1:6" x14ac:dyDescent="0.25">
      <c r="A8" s="33">
        <v>1</v>
      </c>
      <c r="B8" s="34" t="s">
        <v>125</v>
      </c>
      <c r="C8" s="34" t="s">
        <v>117</v>
      </c>
      <c r="D8" s="34">
        <v>35551</v>
      </c>
      <c r="E8" s="36">
        <v>5.5</v>
      </c>
      <c r="F8" s="37">
        <v>5.5</v>
      </c>
    </row>
    <row r="9" spans="1:6" x14ac:dyDescent="0.25">
      <c r="A9" s="33">
        <v>1</v>
      </c>
      <c r="B9" s="34" t="s">
        <v>126</v>
      </c>
      <c r="C9" s="34" t="s">
        <v>117</v>
      </c>
      <c r="D9" s="34">
        <v>39651</v>
      </c>
      <c r="E9" s="36">
        <v>14.95</v>
      </c>
      <c r="F9" s="37">
        <v>14.95</v>
      </c>
    </row>
    <row r="10" spans="1:6" x14ac:dyDescent="0.25">
      <c r="A10" s="33">
        <v>1</v>
      </c>
      <c r="B10" s="35" t="s">
        <v>127</v>
      </c>
      <c r="C10" s="35" t="s">
        <v>128</v>
      </c>
      <c r="D10" s="35" t="s">
        <v>129</v>
      </c>
      <c r="E10" s="36">
        <v>2.6</v>
      </c>
      <c r="F10" s="37">
        <v>2.6</v>
      </c>
    </row>
    <row r="11" spans="1:6" x14ac:dyDescent="0.25">
      <c r="A11" s="33">
        <v>1</v>
      </c>
      <c r="B11" s="34" t="s">
        <v>130</v>
      </c>
      <c r="C11" s="34" t="s">
        <v>117</v>
      </c>
      <c r="D11" s="34">
        <v>77321</v>
      </c>
      <c r="E11" s="36">
        <v>185</v>
      </c>
      <c r="F11" s="37">
        <v>185</v>
      </c>
    </row>
    <row r="12" spans="1:6" x14ac:dyDescent="0.25">
      <c r="A12" s="33">
        <v>1</v>
      </c>
      <c r="B12" s="34" t="s">
        <v>131</v>
      </c>
      <c r="C12" s="34" t="s">
        <v>132</v>
      </c>
      <c r="D12" s="35" t="s">
        <v>124</v>
      </c>
      <c r="E12" s="36">
        <v>0</v>
      </c>
      <c r="F12" s="37">
        <v>0</v>
      </c>
    </row>
    <row r="13" spans="1:6" x14ac:dyDescent="0.25">
      <c r="A13" s="33">
        <v>1</v>
      </c>
      <c r="B13" s="34" t="s">
        <v>133</v>
      </c>
      <c r="C13" s="34" t="s">
        <v>117</v>
      </c>
      <c r="D13" s="34">
        <v>37031</v>
      </c>
      <c r="E13" s="36">
        <v>68.95</v>
      </c>
      <c r="F13" s="37">
        <v>68.95</v>
      </c>
    </row>
    <row r="14" spans="1:6" x14ac:dyDescent="0.25">
      <c r="A14" s="33">
        <v>1</v>
      </c>
      <c r="B14" s="34" t="s">
        <v>134</v>
      </c>
      <c r="C14" s="34" t="s">
        <v>117</v>
      </c>
      <c r="D14" s="34">
        <v>43830</v>
      </c>
      <c r="E14" s="36">
        <v>145.25</v>
      </c>
      <c r="F14" s="37">
        <v>145.25</v>
      </c>
    </row>
    <row r="15" spans="1:6" x14ac:dyDescent="0.25">
      <c r="A15" s="33">
        <v>2</v>
      </c>
      <c r="B15" s="34" t="s">
        <v>135</v>
      </c>
      <c r="C15" s="34" t="s">
        <v>117</v>
      </c>
      <c r="D15" s="34">
        <v>37004</v>
      </c>
      <c r="E15" s="36">
        <v>11.25</v>
      </c>
      <c r="F15" s="37">
        <v>22.5</v>
      </c>
    </row>
    <row r="16" spans="1:6" x14ac:dyDescent="0.25">
      <c r="A16" s="33">
        <v>1</v>
      </c>
      <c r="B16" s="34" t="s">
        <v>136</v>
      </c>
      <c r="C16" s="34" t="s">
        <v>137</v>
      </c>
      <c r="D16" s="34" t="s">
        <v>124</v>
      </c>
      <c r="E16" s="36">
        <v>0</v>
      </c>
      <c r="F16" s="37">
        <v>0</v>
      </c>
    </row>
    <row r="17" spans="1:6" x14ac:dyDescent="0.25">
      <c r="A17" s="33">
        <v>3</v>
      </c>
      <c r="B17" s="35" t="s">
        <v>138</v>
      </c>
      <c r="C17" s="34" t="s">
        <v>137</v>
      </c>
      <c r="D17" s="34" t="s">
        <v>124</v>
      </c>
      <c r="E17" s="36">
        <v>0</v>
      </c>
      <c r="F17" s="37">
        <v>0</v>
      </c>
    </row>
    <row r="18" spans="1:6" x14ac:dyDescent="0.25">
      <c r="A18" s="33">
        <v>1</v>
      </c>
      <c r="B18" s="34" t="s">
        <v>139</v>
      </c>
      <c r="C18" s="34" t="s">
        <v>117</v>
      </c>
      <c r="D18" s="34">
        <v>57900</v>
      </c>
      <c r="E18" s="36">
        <v>2.25</v>
      </c>
      <c r="F18" s="37">
        <v>2.25</v>
      </c>
    </row>
    <row r="19" spans="1:6" x14ac:dyDescent="0.25">
      <c r="A19" s="33">
        <v>1</v>
      </c>
      <c r="B19" s="34" t="s">
        <v>140</v>
      </c>
      <c r="C19" s="34" t="s">
        <v>117</v>
      </c>
      <c r="D19" s="34">
        <v>34289</v>
      </c>
      <c r="E19" s="36">
        <v>5.95</v>
      </c>
      <c r="F19" s="37">
        <v>5.95</v>
      </c>
    </row>
    <row r="20" spans="1:6" x14ac:dyDescent="0.25">
      <c r="A20" s="33">
        <v>24</v>
      </c>
      <c r="B20" s="38" t="s">
        <v>141</v>
      </c>
      <c r="C20" s="39" t="s">
        <v>123</v>
      </c>
      <c r="D20" s="35" t="s">
        <v>124</v>
      </c>
      <c r="E20" s="36">
        <v>5.29</v>
      </c>
      <c r="F20" s="37">
        <v>126.96000000000001</v>
      </c>
    </row>
    <row r="21" spans="1:6" x14ac:dyDescent="0.25">
      <c r="A21" s="33">
        <v>1</v>
      </c>
      <c r="B21" s="35" t="s">
        <v>142</v>
      </c>
      <c r="C21" s="35" t="s">
        <v>117</v>
      </c>
      <c r="D21" s="35">
        <v>22728</v>
      </c>
      <c r="E21" s="36">
        <v>29.95</v>
      </c>
      <c r="F21" s="37">
        <v>29.95</v>
      </c>
    </row>
    <row r="22" spans="1:6" x14ac:dyDescent="0.25">
      <c r="A22" s="26">
        <v>3</v>
      </c>
      <c r="B22" s="39" t="s">
        <v>143</v>
      </c>
      <c r="C22" s="39" t="s">
        <v>117</v>
      </c>
      <c r="D22" s="23">
        <v>39943</v>
      </c>
      <c r="E22" s="28">
        <v>27.5</v>
      </c>
      <c r="F22" s="37">
        <v>82.5</v>
      </c>
    </row>
    <row r="23" spans="1:6" x14ac:dyDescent="0.25">
      <c r="A23" s="26">
        <v>1</v>
      </c>
      <c r="B23" s="39" t="s">
        <v>144</v>
      </c>
      <c r="C23" s="39" t="s">
        <v>145</v>
      </c>
      <c r="D23" s="29" t="s">
        <v>124</v>
      </c>
      <c r="E23" s="28">
        <v>4</v>
      </c>
      <c r="F23" s="31">
        <v>4</v>
      </c>
    </row>
    <row r="24" spans="1:6" x14ac:dyDescent="0.25">
      <c r="A24" s="23"/>
      <c r="B24" s="23"/>
      <c r="C24" s="29"/>
      <c r="D24" s="23"/>
      <c r="E24" s="23"/>
      <c r="F24" s="23"/>
    </row>
    <row r="29" spans="1:6" ht="15.75" thickBot="1" x14ac:dyDescent="0.3">
      <c r="A29" s="23"/>
      <c r="B29" s="23"/>
      <c r="C29" s="23"/>
      <c r="D29" s="23"/>
      <c r="E29" s="23"/>
      <c r="F29" s="23"/>
    </row>
    <row r="30" spans="1:6" ht="15.75" thickBot="1" x14ac:dyDescent="0.3">
      <c r="A30" s="23"/>
      <c r="B30" s="23"/>
      <c r="C30" s="23"/>
      <c r="D30" s="23"/>
      <c r="E30" s="23"/>
      <c r="F30" s="32">
        <v>908.81000000000017</v>
      </c>
    </row>
    <row r="31" spans="1:6" x14ac:dyDescent="0.25">
      <c r="A3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activeCell="M32" sqref="M32"/>
    </sheetView>
  </sheetViews>
  <sheetFormatPr defaultRowHeight="15" x14ac:dyDescent="0.25"/>
  <cols>
    <col min="1" max="1" width="19.140625" customWidth="1"/>
    <col min="2" max="2" width="7.5703125" customWidth="1"/>
    <col min="3" max="3" width="11.140625" customWidth="1"/>
    <col min="4" max="4" width="7.42578125" bestFit="1" customWidth="1"/>
    <col min="5" max="5" width="10.140625" customWidth="1"/>
    <col min="7" max="7" width="11.85546875" customWidth="1"/>
    <col min="8" max="9" width="6.85546875" bestFit="1" customWidth="1"/>
  </cols>
  <sheetData>
    <row r="1" spans="1:12" ht="21" x14ac:dyDescent="0.35">
      <c r="A1" s="76" t="s">
        <v>181</v>
      </c>
      <c r="B1" s="76"/>
      <c r="C1" s="76"/>
      <c r="D1" s="76"/>
      <c r="E1" s="76"/>
      <c r="F1" s="76"/>
      <c r="G1" s="76"/>
      <c r="H1" s="76"/>
      <c r="I1" s="76"/>
    </row>
    <row r="2" spans="1:12" ht="21.75" customHeight="1" x14ac:dyDescent="0.25">
      <c r="A2" s="77" t="s">
        <v>195</v>
      </c>
      <c r="B2" s="77"/>
      <c r="C2" s="77"/>
      <c r="D2" s="77"/>
      <c r="E2" s="77"/>
      <c r="F2" s="77"/>
      <c r="G2" s="77"/>
      <c r="H2" s="77"/>
      <c r="I2" s="77"/>
    </row>
    <row r="3" spans="1:12" x14ac:dyDescent="0.25">
      <c r="A3" s="78" t="s">
        <v>180</v>
      </c>
      <c r="B3" s="79"/>
      <c r="C3" s="79"/>
      <c r="D3" s="79"/>
      <c r="E3" s="79"/>
      <c r="F3" s="79"/>
      <c r="G3" s="80"/>
      <c r="H3" s="53" t="s">
        <v>192</v>
      </c>
      <c r="I3" s="54"/>
    </row>
    <row r="4" spans="1:12" x14ac:dyDescent="0.25">
      <c r="A4" s="81" t="s">
        <v>8</v>
      </c>
      <c r="B4" s="81"/>
      <c r="C4" s="81"/>
      <c r="D4" s="81"/>
      <c r="E4" s="81"/>
      <c r="F4" s="81"/>
      <c r="G4" s="82"/>
      <c r="H4" s="57"/>
      <c r="I4" s="58"/>
    </row>
    <row r="5" spans="1:12" x14ac:dyDescent="0.25">
      <c r="A5" s="81" t="s">
        <v>150</v>
      </c>
      <c r="B5" s="81"/>
      <c r="C5" s="81"/>
      <c r="D5" s="81"/>
      <c r="E5" s="81"/>
      <c r="F5" s="81"/>
      <c r="G5" s="82"/>
      <c r="H5" s="57"/>
      <c r="I5" s="58"/>
    </row>
    <row r="6" spans="1:12" x14ac:dyDescent="0.25">
      <c r="A6" s="81" t="s">
        <v>151</v>
      </c>
      <c r="B6" s="81"/>
      <c r="C6" s="81"/>
      <c r="D6" s="81"/>
      <c r="E6" s="81"/>
      <c r="F6" s="81"/>
      <c r="G6" s="82"/>
      <c r="H6" s="57"/>
      <c r="I6" s="58"/>
      <c r="L6" t="str">
        <f>UPPER(C6)</f>
        <v/>
      </c>
    </row>
    <row r="7" spans="1:12" x14ac:dyDescent="0.25">
      <c r="A7" s="81" t="s">
        <v>152</v>
      </c>
      <c r="B7" s="81"/>
      <c r="C7" s="81"/>
      <c r="D7" s="81"/>
      <c r="E7" s="81"/>
      <c r="F7" s="81"/>
      <c r="G7" s="82"/>
      <c r="H7" s="57"/>
      <c r="I7" s="58"/>
    </row>
    <row r="8" spans="1:12" x14ac:dyDescent="0.25">
      <c r="A8" s="81" t="s">
        <v>153</v>
      </c>
      <c r="B8" s="81"/>
      <c r="C8" s="81"/>
      <c r="D8" s="81"/>
      <c r="E8" s="81"/>
      <c r="F8" s="81"/>
      <c r="G8" s="82"/>
      <c r="H8" s="57"/>
      <c r="I8" s="58"/>
    </row>
    <row r="9" spans="1:12" x14ac:dyDescent="0.25">
      <c r="A9" s="81" t="s">
        <v>154</v>
      </c>
      <c r="B9" s="81"/>
      <c r="C9" s="81"/>
      <c r="D9" s="81"/>
      <c r="E9" s="81"/>
      <c r="F9" s="81"/>
      <c r="G9" s="82"/>
      <c r="H9" s="57"/>
      <c r="I9" s="58"/>
    </row>
    <row r="10" spans="1:12" x14ac:dyDescent="0.25">
      <c r="A10" s="74" t="s">
        <v>155</v>
      </c>
      <c r="B10" s="74"/>
      <c r="C10" s="74"/>
      <c r="D10" s="74"/>
      <c r="E10" s="74"/>
      <c r="F10" s="74"/>
      <c r="G10" s="75"/>
      <c r="H10" s="57"/>
      <c r="I10" s="58"/>
    </row>
    <row r="11" spans="1:12" x14ac:dyDescent="0.25">
      <c r="A11" s="74" t="s">
        <v>156</v>
      </c>
      <c r="B11" s="74"/>
      <c r="C11" s="74"/>
      <c r="D11" s="74"/>
      <c r="E11" s="74"/>
      <c r="F11" s="74"/>
      <c r="G11" s="75"/>
      <c r="H11" s="57"/>
      <c r="I11" s="58"/>
    </row>
    <row r="12" spans="1:12" x14ac:dyDescent="0.25">
      <c r="A12" s="74" t="s">
        <v>157</v>
      </c>
      <c r="B12" s="74"/>
      <c r="C12" s="74"/>
      <c r="D12" s="74"/>
      <c r="E12" s="74"/>
      <c r="F12" s="74"/>
      <c r="G12" s="75"/>
      <c r="H12" s="57"/>
      <c r="I12" s="58"/>
    </row>
    <row r="13" spans="1:12" x14ac:dyDescent="0.25">
      <c r="A13" s="74" t="s">
        <v>158</v>
      </c>
      <c r="B13" s="74"/>
      <c r="C13" s="74"/>
      <c r="D13" s="74"/>
      <c r="E13" s="74"/>
      <c r="F13" s="74"/>
      <c r="G13" s="75"/>
      <c r="H13" s="57"/>
      <c r="I13" s="58"/>
    </row>
    <row r="14" spans="1:12" ht="37.5" customHeight="1" x14ac:dyDescent="0.25">
      <c r="A14" s="83" t="s">
        <v>159</v>
      </c>
      <c r="B14" s="84"/>
      <c r="C14" s="84"/>
      <c r="D14" s="84"/>
      <c r="E14" s="84"/>
      <c r="F14" s="84"/>
      <c r="G14" s="85"/>
      <c r="H14" s="57"/>
      <c r="I14" s="58"/>
    </row>
    <row r="15" spans="1:12" x14ac:dyDescent="0.25">
      <c r="A15" s="74" t="s">
        <v>160</v>
      </c>
      <c r="B15" s="74"/>
      <c r="C15" s="74"/>
      <c r="D15" s="74"/>
      <c r="E15" s="74"/>
      <c r="F15" s="74"/>
      <c r="G15" s="75"/>
      <c r="H15" s="57"/>
      <c r="I15" s="58"/>
    </row>
    <row r="16" spans="1:12" x14ac:dyDescent="0.25">
      <c r="A16" s="74" t="s">
        <v>161</v>
      </c>
      <c r="B16" s="74"/>
      <c r="C16" s="74"/>
      <c r="D16" s="74"/>
      <c r="E16" s="74"/>
      <c r="F16" s="74"/>
      <c r="G16" s="75"/>
      <c r="H16" s="57"/>
      <c r="I16" s="58"/>
    </row>
    <row r="17" spans="1:9" ht="5.25" customHeight="1" x14ac:dyDescent="0.25">
      <c r="A17" s="56"/>
      <c r="B17" s="56"/>
      <c r="C17" s="56"/>
      <c r="D17" s="56"/>
      <c r="E17" s="56"/>
      <c r="F17" s="56"/>
      <c r="G17" s="56"/>
      <c r="H17" s="56"/>
      <c r="I17" s="56"/>
    </row>
    <row r="18" spans="1:9" x14ac:dyDescent="0.25">
      <c r="A18" s="78" t="s">
        <v>182</v>
      </c>
      <c r="B18" s="79"/>
      <c r="C18" s="79"/>
      <c r="D18" s="79"/>
      <c r="E18" s="79"/>
      <c r="F18" s="79"/>
      <c r="G18" s="79"/>
      <c r="H18" s="79"/>
      <c r="I18" s="80"/>
    </row>
    <row r="19" spans="1:9" x14ac:dyDescent="0.25">
      <c r="A19" s="74" t="s">
        <v>171</v>
      </c>
      <c r="B19" s="74"/>
      <c r="C19" s="74"/>
      <c r="D19" s="74"/>
      <c r="E19" s="74"/>
      <c r="F19" s="74"/>
      <c r="G19" s="74"/>
      <c r="H19" s="57"/>
      <c r="I19" s="58"/>
    </row>
    <row r="20" spans="1:9" x14ac:dyDescent="0.25">
      <c r="A20" s="74" t="s">
        <v>162</v>
      </c>
      <c r="B20" s="74"/>
      <c r="C20" s="74"/>
      <c r="D20" s="74"/>
      <c r="E20" s="74"/>
      <c r="F20" s="74"/>
      <c r="G20" s="74"/>
      <c r="H20" s="57"/>
      <c r="I20" s="58"/>
    </row>
    <row r="21" spans="1:9" x14ac:dyDescent="0.25">
      <c r="A21" s="74" t="s">
        <v>163</v>
      </c>
      <c r="B21" s="74"/>
      <c r="C21" s="74"/>
      <c r="D21" s="74"/>
      <c r="E21" s="74"/>
      <c r="F21" s="74"/>
      <c r="G21" s="74"/>
      <c r="H21" s="57"/>
      <c r="I21" s="58"/>
    </row>
    <row r="22" spans="1:9" x14ac:dyDescent="0.25">
      <c r="A22" s="74" t="s">
        <v>164</v>
      </c>
      <c r="B22" s="74"/>
      <c r="C22" s="74"/>
      <c r="D22" s="74"/>
      <c r="E22" s="74"/>
      <c r="F22" s="74"/>
      <c r="G22" s="74"/>
      <c r="H22" s="57"/>
      <c r="I22" s="58"/>
    </row>
    <row r="23" spans="1:9" x14ac:dyDescent="0.25">
      <c r="A23" s="74" t="s">
        <v>165</v>
      </c>
      <c r="B23" s="74"/>
      <c r="C23" s="74"/>
      <c r="D23" s="74"/>
      <c r="E23" s="74"/>
      <c r="F23" s="74"/>
      <c r="G23" s="74"/>
      <c r="H23" s="57"/>
      <c r="I23" s="58"/>
    </row>
    <row r="24" spans="1:9" x14ac:dyDescent="0.25">
      <c r="A24" s="74" t="s">
        <v>166</v>
      </c>
      <c r="B24" s="74"/>
      <c r="C24" s="74"/>
      <c r="D24" s="74"/>
      <c r="E24" s="74"/>
      <c r="F24" s="74"/>
      <c r="G24" s="74"/>
      <c r="H24" s="57"/>
      <c r="I24" s="58"/>
    </row>
    <row r="25" spans="1:9" x14ac:dyDescent="0.25">
      <c r="A25" s="74" t="s">
        <v>167</v>
      </c>
      <c r="B25" s="74"/>
      <c r="C25" s="74"/>
      <c r="D25" s="74"/>
      <c r="E25" s="74"/>
      <c r="F25" s="74"/>
      <c r="G25" s="74"/>
      <c r="H25" s="57"/>
      <c r="I25" s="58"/>
    </row>
    <row r="26" spans="1:9" x14ac:dyDescent="0.25">
      <c r="A26" s="74" t="s">
        <v>168</v>
      </c>
      <c r="B26" s="74"/>
      <c r="C26" s="74"/>
      <c r="D26" s="74"/>
      <c r="E26" s="74"/>
      <c r="F26" s="74"/>
      <c r="G26" s="74"/>
      <c r="H26" s="57"/>
      <c r="I26" s="58"/>
    </row>
    <row r="27" spans="1:9" x14ac:dyDescent="0.25">
      <c r="A27" s="74" t="s">
        <v>169</v>
      </c>
      <c r="B27" s="74"/>
      <c r="C27" s="74"/>
      <c r="D27" s="74"/>
      <c r="E27" s="74"/>
      <c r="F27" s="74"/>
      <c r="G27" s="74"/>
      <c r="H27" s="57"/>
      <c r="I27" s="58"/>
    </row>
    <row r="28" spans="1:9" x14ac:dyDescent="0.25">
      <c r="A28" s="74" t="s">
        <v>170</v>
      </c>
      <c r="B28" s="74"/>
      <c r="C28" s="74"/>
      <c r="D28" s="74"/>
      <c r="E28" s="74"/>
      <c r="F28" s="74"/>
      <c r="G28" s="74"/>
      <c r="H28" s="57"/>
      <c r="I28" s="58"/>
    </row>
    <row r="29" spans="1:9" x14ac:dyDescent="0.25">
      <c r="A29" s="74" t="s">
        <v>172</v>
      </c>
      <c r="B29" s="74"/>
      <c r="C29" s="74"/>
      <c r="D29" s="74"/>
      <c r="E29" s="74"/>
      <c r="F29" s="74"/>
      <c r="G29" s="74"/>
      <c r="H29" s="57"/>
      <c r="I29" s="58"/>
    </row>
    <row r="30" spans="1:9" ht="4.5" customHeight="1" x14ac:dyDescent="0.25">
      <c r="A30" s="56"/>
      <c r="B30" s="56"/>
      <c r="C30" s="56"/>
      <c r="D30" s="56"/>
      <c r="E30" s="56"/>
      <c r="F30" s="56"/>
      <c r="G30" s="56"/>
      <c r="H30" s="56"/>
      <c r="I30" s="56"/>
    </row>
    <row r="31" spans="1:9" x14ac:dyDescent="0.25">
      <c r="A31" s="86" t="s">
        <v>183</v>
      </c>
      <c r="B31" s="86"/>
      <c r="C31" s="86"/>
      <c r="D31" s="86"/>
      <c r="E31" s="86"/>
      <c r="F31" s="86"/>
      <c r="G31" s="86"/>
      <c r="H31" s="86"/>
      <c r="I31" s="86"/>
    </row>
    <row r="32" spans="1:9" ht="45" x14ac:dyDescent="0.25">
      <c r="A32" s="59" t="s">
        <v>184</v>
      </c>
      <c r="B32" s="59" t="s">
        <v>185</v>
      </c>
      <c r="C32" s="59" t="s">
        <v>186</v>
      </c>
      <c r="D32" s="59" t="s">
        <v>187</v>
      </c>
      <c r="E32" s="59" t="s">
        <v>188</v>
      </c>
      <c r="F32" s="59" t="s">
        <v>189</v>
      </c>
      <c r="G32" s="59" t="s">
        <v>190</v>
      </c>
      <c r="H32" s="59" t="s">
        <v>191</v>
      </c>
      <c r="I32" s="59" t="s">
        <v>191</v>
      </c>
    </row>
    <row r="33" spans="1:9" x14ac:dyDescent="0.25">
      <c r="A33" s="60" t="s">
        <v>173</v>
      </c>
      <c r="B33" s="55" t="s">
        <v>179</v>
      </c>
      <c r="C33" s="55"/>
      <c r="D33" s="55"/>
      <c r="E33" s="55"/>
      <c r="F33" s="55"/>
      <c r="G33" s="55"/>
      <c r="H33" s="55"/>
      <c r="I33" s="55"/>
    </row>
    <row r="34" spans="1:9" ht="45" x14ac:dyDescent="0.25">
      <c r="A34" s="60" t="s">
        <v>174</v>
      </c>
      <c r="B34" s="55"/>
      <c r="C34" s="55" t="s">
        <v>179</v>
      </c>
      <c r="D34" s="55"/>
      <c r="E34" s="55"/>
      <c r="F34" s="55"/>
      <c r="G34" s="55"/>
      <c r="H34" s="55"/>
      <c r="I34" s="55"/>
    </row>
    <row r="35" spans="1:9" ht="45" x14ac:dyDescent="0.25">
      <c r="A35" s="61" t="s">
        <v>175</v>
      </c>
      <c r="B35" s="55"/>
      <c r="C35" s="55"/>
      <c r="D35" s="55" t="s">
        <v>179</v>
      </c>
      <c r="E35" s="55" t="s">
        <v>179</v>
      </c>
      <c r="F35" s="55"/>
      <c r="G35" s="55"/>
      <c r="H35" s="55"/>
      <c r="I35" s="55"/>
    </row>
    <row r="36" spans="1:9" ht="30" x14ac:dyDescent="0.25">
      <c r="A36" s="60" t="s">
        <v>193</v>
      </c>
      <c r="B36" s="55"/>
      <c r="C36" s="55"/>
      <c r="D36" s="55" t="s">
        <v>179</v>
      </c>
      <c r="E36" s="55"/>
      <c r="F36" s="55"/>
      <c r="G36" s="55"/>
      <c r="H36" s="55"/>
      <c r="I36" s="55"/>
    </row>
    <row r="37" spans="1:9" x14ac:dyDescent="0.25">
      <c r="A37" s="60" t="s">
        <v>41</v>
      </c>
      <c r="B37" s="55"/>
      <c r="C37" s="55"/>
      <c r="D37" s="55"/>
      <c r="E37" s="55"/>
      <c r="F37" s="55" t="s">
        <v>179</v>
      </c>
      <c r="G37" s="55"/>
      <c r="H37" s="55"/>
      <c r="I37" s="55"/>
    </row>
    <row r="38" spans="1:9" ht="45" x14ac:dyDescent="0.25">
      <c r="A38" s="60" t="s">
        <v>194</v>
      </c>
      <c r="B38" s="55"/>
      <c r="C38" s="55"/>
      <c r="D38" s="55"/>
      <c r="E38" s="55"/>
      <c r="F38" s="55" t="s">
        <v>179</v>
      </c>
      <c r="G38" s="55"/>
      <c r="H38" s="55"/>
      <c r="I38" s="55"/>
    </row>
    <row r="39" spans="1:9" x14ac:dyDescent="0.25">
      <c r="A39" s="60" t="s">
        <v>176</v>
      </c>
      <c r="B39" s="55"/>
      <c r="C39" s="55"/>
      <c r="D39" s="55"/>
      <c r="E39" s="55"/>
      <c r="F39" s="55" t="s">
        <v>179</v>
      </c>
      <c r="G39" s="55" t="s">
        <v>179</v>
      </c>
      <c r="H39" s="55"/>
      <c r="I39" s="55"/>
    </row>
    <row r="40" spans="1:9" ht="30" x14ac:dyDescent="0.25">
      <c r="A40" s="60" t="s">
        <v>177</v>
      </c>
      <c r="B40" s="55"/>
      <c r="C40" s="55"/>
      <c r="D40" s="55"/>
      <c r="E40" s="55"/>
      <c r="F40" s="55"/>
      <c r="G40" s="55"/>
      <c r="H40" s="55"/>
      <c r="I40" s="55"/>
    </row>
    <row r="41" spans="1:9" x14ac:dyDescent="0.25">
      <c r="A41" s="60" t="s">
        <v>178</v>
      </c>
      <c r="B41" s="55"/>
      <c r="C41" s="55"/>
      <c r="D41" s="55"/>
      <c r="E41" s="55"/>
      <c r="F41" s="55"/>
      <c r="G41" s="55"/>
      <c r="H41" s="55"/>
      <c r="I41" s="55"/>
    </row>
    <row r="42" spans="1:9" x14ac:dyDescent="0.25">
      <c r="A42" s="60"/>
      <c r="B42" s="55"/>
      <c r="C42" s="55"/>
      <c r="D42" s="55"/>
      <c r="E42" s="55"/>
      <c r="F42" s="55"/>
      <c r="G42" s="55"/>
      <c r="H42" s="55"/>
      <c r="I42" s="55"/>
    </row>
    <row r="43" spans="1:9" x14ac:dyDescent="0.25">
      <c r="A43" s="60"/>
      <c r="B43" s="55"/>
      <c r="C43" s="55"/>
      <c r="D43" s="55"/>
      <c r="E43" s="55"/>
      <c r="F43" s="55"/>
      <c r="G43" s="55"/>
      <c r="H43" s="55"/>
      <c r="I43" s="55"/>
    </row>
    <row r="44" spans="1:9" x14ac:dyDescent="0.25">
      <c r="A44" s="60"/>
      <c r="B44" s="55"/>
      <c r="C44" s="55"/>
      <c r="D44" s="55"/>
      <c r="E44" s="55"/>
      <c r="F44" s="55"/>
      <c r="G44" s="55"/>
      <c r="H44" s="55"/>
      <c r="I44" s="55"/>
    </row>
  </sheetData>
  <mergeCells count="29">
    <mergeCell ref="A31:I31"/>
    <mergeCell ref="A25:G25"/>
    <mergeCell ref="A26:G26"/>
    <mergeCell ref="A27:G27"/>
    <mergeCell ref="A28:G28"/>
    <mergeCell ref="A29:G29"/>
    <mergeCell ref="A23:G23"/>
    <mergeCell ref="A24:G24"/>
    <mergeCell ref="A12:G12"/>
    <mergeCell ref="A13:G13"/>
    <mergeCell ref="A14:G14"/>
    <mergeCell ref="A15:G15"/>
    <mergeCell ref="A16:G16"/>
    <mergeCell ref="A18:I18"/>
    <mergeCell ref="A19:G19"/>
    <mergeCell ref="A20:G20"/>
    <mergeCell ref="A21:G21"/>
    <mergeCell ref="A22:G22"/>
    <mergeCell ref="A11:G11"/>
    <mergeCell ref="A1:I1"/>
    <mergeCell ref="A2:I2"/>
    <mergeCell ref="A3:G3"/>
    <mergeCell ref="A4:G4"/>
    <mergeCell ref="A5:G5"/>
    <mergeCell ref="A6:G6"/>
    <mergeCell ref="A7:G7"/>
    <mergeCell ref="A8:G8"/>
    <mergeCell ref="A9:G9"/>
    <mergeCell ref="A10:G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Equipment List</vt:lpstr>
      <vt:lpstr>Additional Books</vt:lpstr>
      <vt:lpstr>Tablet Equipment</vt:lpstr>
      <vt:lpstr>Field Soil Kit</vt:lpstr>
      <vt:lpstr>Field Equipment Checklist</vt:lpstr>
    </vt:vector>
  </TitlesOfParts>
  <Company>Bureau of Land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Jessa C</dc:creator>
  <cp:lastModifiedBy>Foster, Baili V</cp:lastModifiedBy>
  <cp:lastPrinted>2016-02-11T22:17:59Z</cp:lastPrinted>
  <dcterms:created xsi:type="dcterms:W3CDTF">2014-08-11T19:55:18Z</dcterms:created>
  <dcterms:modified xsi:type="dcterms:W3CDTF">2016-05-25T17:12:45Z</dcterms:modified>
</cp:coreProperties>
</file>