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25" yWindow="675" windowWidth="16950" windowHeight="6000"/>
  </bookViews>
  <sheets>
    <sheet name="Plot Tracking" sheetId="1" r:id="rId1"/>
    <sheet name="Administrative State" sheetId="2" state="hidden" r:id="rId2"/>
    <sheet name="Adminstrative Unit Code" sheetId="3" state="hidden" r:id="rId3"/>
    <sheet name="YES_NO" sheetId="4" state="hidden" r:id="rId4"/>
    <sheet name="Rejection Criteria" sheetId="5" state="hidden" r:id="rId5"/>
    <sheet name="Plot Status" sheetId="6" state="hidden" r:id="rId6"/>
    <sheet name="PROJECTS" sheetId="7" state="hidden" r:id="rId7"/>
    <sheet name="Plot Proportions" sheetId="8" r:id="rId8"/>
    <sheet name="Sheet1" sheetId="9" state="hidden" r:id="rId9"/>
  </sheets>
  <definedNames>
    <definedName name="_xlnm._FilterDatabase" localSheetId="0" hidden="1">'Plot Tracking'!$E$1:$E$152</definedName>
    <definedName name="_xlnm.Print_Area" localSheetId="0">'Plot Tracking'!$A$1:$X$128</definedName>
  </definedNames>
  <calcPr calcId="145621"/>
</workbook>
</file>

<file path=xl/calcChain.xml><?xml version="1.0" encoding="utf-8"?>
<calcChain xmlns="http://schemas.openxmlformats.org/spreadsheetml/2006/main">
  <c r="W128" i="1" l="1"/>
  <c r="X128" i="1" s="1"/>
  <c r="W109" i="1"/>
  <c r="X109" i="1" s="1"/>
  <c r="W110" i="1"/>
  <c r="X110" i="1"/>
  <c r="W111" i="1"/>
  <c r="X111" i="1" s="1"/>
  <c r="W112" i="1"/>
  <c r="X112" i="1"/>
  <c r="W113" i="1"/>
  <c r="X113" i="1" s="1"/>
  <c r="W114" i="1"/>
  <c r="X114" i="1"/>
  <c r="W115" i="1"/>
  <c r="X115" i="1" s="1"/>
  <c r="W116" i="1"/>
  <c r="X116" i="1"/>
  <c r="W117" i="1"/>
  <c r="X117" i="1" s="1"/>
  <c r="W118" i="1"/>
  <c r="X118" i="1"/>
  <c r="W119" i="1"/>
  <c r="X119" i="1" s="1"/>
  <c r="W120" i="1"/>
  <c r="X120" i="1"/>
  <c r="W121" i="1"/>
  <c r="X121" i="1" s="1"/>
  <c r="W122" i="1"/>
  <c r="X122" i="1"/>
  <c r="W123" i="1"/>
  <c r="X123" i="1" s="1"/>
  <c r="W124" i="1"/>
  <c r="X124" i="1"/>
  <c r="W125" i="1"/>
  <c r="X125" i="1" s="1"/>
  <c r="W126" i="1"/>
  <c r="X126" i="1"/>
  <c r="W127" i="1"/>
  <c r="X127" i="1" s="1"/>
  <c r="E12" i="8" l="1"/>
  <c r="W89" i="1" l="1"/>
  <c r="X89" i="1" s="1"/>
  <c r="W90" i="1"/>
  <c r="X90" i="1" s="1"/>
  <c r="W91" i="1"/>
  <c r="X91" i="1" s="1"/>
  <c r="W92" i="1"/>
  <c r="X92" i="1" s="1"/>
  <c r="W93" i="1"/>
  <c r="X93" i="1" s="1"/>
  <c r="W94" i="1"/>
  <c r="X94" i="1"/>
  <c r="W95" i="1"/>
  <c r="X95" i="1" s="1"/>
  <c r="W96" i="1"/>
  <c r="X96" i="1" s="1"/>
  <c r="W97" i="1"/>
  <c r="X97" i="1" s="1"/>
  <c r="W98" i="1"/>
  <c r="X98" i="1"/>
  <c r="W99" i="1"/>
  <c r="X99" i="1" s="1"/>
  <c r="W100" i="1"/>
  <c r="X100" i="1" s="1"/>
  <c r="W101" i="1"/>
  <c r="X101" i="1" s="1"/>
  <c r="W102" i="1"/>
  <c r="X102" i="1" s="1"/>
  <c r="W103" i="1"/>
  <c r="X103" i="1" s="1"/>
  <c r="W104" i="1"/>
  <c r="X104" i="1"/>
  <c r="W105" i="1"/>
  <c r="X105" i="1" s="1"/>
  <c r="W106" i="1"/>
  <c r="X106" i="1" s="1"/>
  <c r="W107" i="1"/>
  <c r="X107" i="1" s="1"/>
  <c r="W108" i="1"/>
  <c r="X108" i="1" s="1"/>
  <c r="F12" i="8" l="1"/>
  <c r="C12" i="8"/>
  <c r="W84" i="1" l="1"/>
  <c r="X84" i="1" s="1"/>
  <c r="W85" i="1"/>
  <c r="X85" i="1" s="1"/>
  <c r="W86" i="1"/>
  <c r="X86" i="1" s="1"/>
  <c r="W87" i="1"/>
  <c r="X87" i="1" s="1"/>
  <c r="W88" i="1"/>
  <c r="X88" i="1" s="1"/>
  <c r="W3" i="1" l="1"/>
  <c r="X3" i="1" s="1"/>
  <c r="W4" i="1"/>
  <c r="X4" i="1" s="1"/>
  <c r="W5" i="1"/>
  <c r="X5" i="1" s="1"/>
  <c r="W6" i="1"/>
  <c r="X6" i="1" s="1"/>
  <c r="W7" i="1"/>
  <c r="X7" i="1" s="1"/>
  <c r="W8" i="1"/>
  <c r="X8" i="1" s="1"/>
  <c r="W9" i="1"/>
  <c r="X9" i="1" s="1"/>
  <c r="W10" i="1"/>
  <c r="X10" i="1" s="1"/>
  <c r="W11" i="1"/>
  <c r="X11" i="1" s="1"/>
  <c r="W12" i="1"/>
  <c r="X12" i="1" s="1"/>
  <c r="W13" i="1"/>
  <c r="X13" i="1" s="1"/>
  <c r="W14" i="1"/>
  <c r="X14" i="1" s="1"/>
  <c r="W15" i="1"/>
  <c r="X15" i="1" s="1"/>
  <c r="W16" i="1"/>
  <c r="X16" i="1" s="1"/>
  <c r="W17" i="1"/>
  <c r="X17" i="1" s="1"/>
  <c r="W18" i="1"/>
  <c r="X18" i="1" s="1"/>
  <c r="W19" i="1"/>
  <c r="X19" i="1" s="1"/>
  <c r="W20" i="1"/>
  <c r="X20" i="1" s="1"/>
  <c r="W21" i="1"/>
  <c r="X21" i="1" s="1"/>
  <c r="W22" i="1"/>
  <c r="X22" i="1" s="1"/>
  <c r="W23" i="1"/>
  <c r="X23" i="1" s="1"/>
  <c r="W24" i="1"/>
  <c r="X24" i="1" s="1"/>
  <c r="W25" i="1"/>
  <c r="X25" i="1" s="1"/>
  <c r="W26" i="1"/>
  <c r="X26" i="1" s="1"/>
  <c r="W27" i="1"/>
  <c r="X27" i="1" s="1"/>
  <c r="W28" i="1"/>
  <c r="X28" i="1" s="1"/>
  <c r="W29" i="1"/>
  <c r="X29" i="1" s="1"/>
  <c r="W30" i="1"/>
  <c r="X30" i="1" s="1"/>
  <c r="W31" i="1"/>
  <c r="X31" i="1" s="1"/>
  <c r="W32" i="1"/>
  <c r="X32" i="1" s="1"/>
  <c r="W33" i="1"/>
  <c r="X33" i="1" s="1"/>
  <c r="W34" i="1"/>
  <c r="X34" i="1" s="1"/>
  <c r="W35" i="1"/>
  <c r="X35" i="1" s="1"/>
  <c r="W36" i="1"/>
  <c r="X36" i="1" s="1"/>
  <c r="W37" i="1"/>
  <c r="X37" i="1" s="1"/>
  <c r="W38" i="1"/>
  <c r="X38" i="1" s="1"/>
  <c r="W39" i="1"/>
  <c r="X39" i="1" s="1"/>
  <c r="W40" i="1"/>
  <c r="X40" i="1" s="1"/>
  <c r="W41" i="1"/>
  <c r="X41" i="1" s="1"/>
  <c r="W42" i="1"/>
  <c r="X42" i="1" s="1"/>
  <c r="W43" i="1"/>
  <c r="X43" i="1" s="1"/>
  <c r="W44" i="1"/>
  <c r="X44" i="1" s="1"/>
  <c r="W45" i="1"/>
  <c r="X45" i="1" s="1"/>
  <c r="W46" i="1"/>
  <c r="X46" i="1" s="1"/>
  <c r="W47" i="1"/>
  <c r="X47" i="1" s="1"/>
  <c r="W48" i="1"/>
  <c r="X48" i="1" s="1"/>
  <c r="W49" i="1"/>
  <c r="X49" i="1" s="1"/>
  <c r="W50" i="1"/>
  <c r="X50" i="1" s="1"/>
  <c r="W51" i="1"/>
  <c r="X51" i="1" s="1"/>
  <c r="W52" i="1"/>
  <c r="X52" i="1" s="1"/>
  <c r="W53" i="1"/>
  <c r="X53" i="1" s="1"/>
  <c r="W54" i="1"/>
  <c r="X54" i="1" s="1"/>
  <c r="W55" i="1"/>
  <c r="X55" i="1" s="1"/>
  <c r="W56" i="1"/>
  <c r="X56" i="1" s="1"/>
  <c r="W57" i="1"/>
  <c r="X57" i="1" s="1"/>
  <c r="W58" i="1"/>
  <c r="X58" i="1" s="1"/>
  <c r="W59" i="1"/>
  <c r="X59" i="1" s="1"/>
  <c r="W60" i="1"/>
  <c r="X60" i="1" s="1"/>
  <c r="W61" i="1"/>
  <c r="X61" i="1" s="1"/>
  <c r="W62" i="1"/>
  <c r="X62" i="1" s="1"/>
  <c r="W63" i="1"/>
  <c r="X63" i="1" s="1"/>
  <c r="W64" i="1"/>
  <c r="X64" i="1" s="1"/>
  <c r="W65" i="1"/>
  <c r="X65" i="1" s="1"/>
  <c r="W66" i="1"/>
  <c r="X66" i="1" s="1"/>
  <c r="W67" i="1"/>
  <c r="X67" i="1" s="1"/>
  <c r="W68" i="1"/>
  <c r="X68" i="1" s="1"/>
  <c r="W69" i="1"/>
  <c r="X69" i="1" s="1"/>
  <c r="W70" i="1"/>
  <c r="X70" i="1" s="1"/>
  <c r="W71" i="1"/>
  <c r="X71" i="1" s="1"/>
  <c r="W72" i="1"/>
  <c r="X72" i="1" s="1"/>
  <c r="W73" i="1"/>
  <c r="X73" i="1" s="1"/>
  <c r="W74" i="1"/>
  <c r="X74" i="1" s="1"/>
  <c r="W75" i="1"/>
  <c r="X75" i="1" s="1"/>
  <c r="W76" i="1"/>
  <c r="X76" i="1" s="1"/>
  <c r="W77" i="1"/>
  <c r="X77" i="1" s="1"/>
  <c r="W78" i="1"/>
  <c r="X78" i="1" s="1"/>
  <c r="W79" i="1"/>
  <c r="X79" i="1" s="1"/>
  <c r="W80" i="1"/>
  <c r="X80" i="1" s="1"/>
  <c r="W81" i="1"/>
  <c r="X81" i="1" s="1"/>
  <c r="W82" i="1"/>
  <c r="X82" i="1" s="1"/>
  <c r="W83" i="1"/>
  <c r="X83" i="1" s="1"/>
  <c r="G10" i="8" l="1"/>
  <c r="G11" i="8"/>
  <c r="G6" i="8"/>
  <c r="G5" i="8"/>
  <c r="G7" i="8"/>
  <c r="G4" i="8"/>
  <c r="G8" i="8"/>
  <c r="G9" i="8"/>
  <c r="G3" i="8"/>
  <c r="G12" i="8" l="1"/>
  <c r="H11" i="8" l="1"/>
  <c r="I11" i="8" s="1"/>
  <c r="H10" i="8"/>
  <c r="I10" i="8" s="1"/>
  <c r="H9" i="8"/>
  <c r="I9" i="8" s="1"/>
  <c r="H6" i="8"/>
  <c r="I6" i="8" s="1"/>
  <c r="H4" i="8"/>
  <c r="I4" i="8" s="1"/>
  <c r="H7" i="8"/>
  <c r="I7" i="8" s="1"/>
  <c r="H8" i="8"/>
  <c r="I8" i="8" s="1"/>
  <c r="H5" i="8"/>
  <c r="I5" i="8" s="1"/>
  <c r="H3" i="8"/>
  <c r="I3" i="8" s="1"/>
  <c r="D12" i="8"/>
  <c r="I12" i="8" l="1"/>
  <c r="H12" i="8"/>
</calcChain>
</file>

<file path=xl/sharedStrings.xml><?xml version="1.0" encoding="utf-8"?>
<sst xmlns="http://schemas.openxmlformats.org/spreadsheetml/2006/main" count="603" uniqueCount="602">
  <si>
    <t>Plot ID (Plot Name)</t>
  </si>
  <si>
    <t>Administrative State</t>
  </si>
  <si>
    <t>Design Stratum</t>
  </si>
  <si>
    <t>Actual Stratum</t>
  </si>
  <si>
    <t>Date Visited</t>
  </si>
  <si>
    <t>Comments</t>
  </si>
  <si>
    <t>Rejection Criteria</t>
  </si>
  <si>
    <t>Rejection Criteria Comments</t>
  </si>
  <si>
    <t>Project Contact Name</t>
  </si>
  <si>
    <t>Contact Info (Email, Phone)</t>
  </si>
  <si>
    <t>Revisit?</t>
  </si>
  <si>
    <t>New Mexico</t>
  </si>
  <si>
    <t>TAOS FIELD OFFICE</t>
  </si>
  <si>
    <t>AK</t>
  </si>
  <si>
    <t>Alaska</t>
  </si>
  <si>
    <t>AZ</t>
  </si>
  <si>
    <t>Arizona</t>
  </si>
  <si>
    <t>CA</t>
  </si>
  <si>
    <t>California</t>
  </si>
  <si>
    <t>CO</t>
  </si>
  <si>
    <t>Colorado</t>
  </si>
  <si>
    <t>ES</t>
  </si>
  <si>
    <t>Eastern States</t>
  </si>
  <si>
    <t>ID</t>
  </si>
  <si>
    <t>Idaho</t>
  </si>
  <si>
    <t>MT</t>
  </si>
  <si>
    <t>Montana</t>
  </si>
  <si>
    <t>NM</t>
  </si>
  <si>
    <t>NV</t>
  </si>
  <si>
    <t>Nevada</t>
  </si>
  <si>
    <t>OR</t>
  </si>
  <si>
    <t>Oregon</t>
  </si>
  <si>
    <t>UT</t>
  </si>
  <si>
    <t>Utah</t>
  </si>
  <si>
    <t>WY</t>
  </si>
  <si>
    <t>Wyoming</t>
  </si>
  <si>
    <t>XX</t>
  </si>
  <si>
    <t>Unknown</t>
  </si>
  <si>
    <t>AK000000</t>
  </si>
  <si>
    <t>ALASKA</t>
  </si>
  <si>
    <t>AKA00000</t>
  </si>
  <si>
    <t>ANCHORAGE DISTRICT OFFICE</t>
  </si>
  <si>
    <t>AKA01000</t>
  </si>
  <si>
    <t>ANCHORAGE FIELD OFFICE</t>
  </si>
  <si>
    <t>CAMPBELL CREEK SCIENCE CENTER</t>
  </si>
  <si>
    <t>AKA02000</t>
  </si>
  <si>
    <t>GLENNALLEN FIELD OFFICE</t>
  </si>
  <si>
    <t>AKF00000</t>
  </si>
  <si>
    <t>FAIRBANKS DISTRICT OFFICE</t>
  </si>
  <si>
    <t>AKF01000</t>
  </si>
  <si>
    <t>ARCTIC FIELD OFFICE</t>
  </si>
  <si>
    <t>AKF02000</t>
  </si>
  <si>
    <t>EASTERN INTERIOR FIELD OFFICE</t>
  </si>
  <si>
    <t>AKF03000</t>
  </si>
  <si>
    <t>CENTRAL YUKON FIELD OFFICE</t>
  </si>
  <si>
    <t>AZ000000</t>
  </si>
  <si>
    <t>ARIZONA</t>
  </si>
  <si>
    <t>AZA00000</t>
  </si>
  <si>
    <t>ARIZONA STRIP DISTRICT OFFICE</t>
  </si>
  <si>
    <t>AZA01000</t>
  </si>
  <si>
    <t>ARIZONA STRIP FIELD OFFICE</t>
  </si>
  <si>
    <t>AZA02000</t>
  </si>
  <si>
    <t>VERMILION CLIFFS NATIONAL MONUMENT</t>
  </si>
  <si>
    <t>AZA03000</t>
  </si>
  <si>
    <t>GRAND CANYON/PARASHANT NATIONAL MONUM</t>
  </si>
  <si>
    <t>AZC00000</t>
  </si>
  <si>
    <t>COLORADO RIVER DISTRICT OFFICE</t>
  </si>
  <si>
    <t>AZC01000</t>
  </si>
  <si>
    <t>KINGMAN FIELD OFFICE</t>
  </si>
  <si>
    <t>AZC02000</t>
  </si>
  <si>
    <t>YUMA FIELD OFFICE</t>
  </si>
  <si>
    <t>AZC03000</t>
  </si>
  <si>
    <t>LAKE HAVASU FIELD OFFICE</t>
  </si>
  <si>
    <t>AZG00000</t>
  </si>
  <si>
    <t>GILA DISTRICT OFFICE</t>
  </si>
  <si>
    <t>AZG01000</t>
  </si>
  <si>
    <t>SAFFORD FIELD OFFICE</t>
  </si>
  <si>
    <t>AZG01100</t>
  </si>
  <si>
    <t>GILA BOX RIPARIAN NCA</t>
  </si>
  <si>
    <t>AZG02000</t>
  </si>
  <si>
    <t>TUCSON FIELD OFFICE</t>
  </si>
  <si>
    <t>AZG02100</t>
  </si>
  <si>
    <t>LAS CIENEGAS NCA</t>
  </si>
  <si>
    <t>AZG02200</t>
  </si>
  <si>
    <t>SAN PEDRO RIPARIAN NCA</t>
  </si>
  <si>
    <t>AZG03000</t>
  </si>
  <si>
    <t>IRONWOOD FOREST NATIONAL MONUMENT</t>
  </si>
  <si>
    <t>AZP00000</t>
  </si>
  <si>
    <t>PHOENIX DISTRICT OFFICE</t>
  </si>
  <si>
    <t>AZP01000</t>
  </si>
  <si>
    <t>HASSAYAMPA FIELD OFFICE</t>
  </si>
  <si>
    <t>AZP02000</t>
  </si>
  <si>
    <t>LOWER SONORAN FIELD OFFICE</t>
  </si>
  <si>
    <t>AZP03000</t>
  </si>
  <si>
    <t>AGUA FRIA NATIONAL MONUMENT</t>
  </si>
  <si>
    <t>AZP04000</t>
  </si>
  <si>
    <t>SONORAN DESERT NATIONAL MONUMENT</t>
  </si>
  <si>
    <t>CA000000</t>
  </si>
  <si>
    <t>CALIFORNIA, BUREAU OF LAND MANAGEMENT</t>
  </si>
  <si>
    <t>CA900000</t>
  </si>
  <si>
    <t>CALIFORNIA STATE OFFICE</t>
  </si>
  <si>
    <t>CA939000</t>
  </si>
  <si>
    <t>CA COASTAL NATIONAL MONUMENT</t>
  </si>
  <si>
    <t>CAC00000</t>
  </si>
  <si>
    <t>CENTRAL CALIFORNIA DISTRICT</t>
  </si>
  <si>
    <t>CAC01000</t>
  </si>
  <si>
    <t>CENTRAL CALIFORNIA DISTRICT OFFICE</t>
  </si>
  <si>
    <t>CAC05000</t>
  </si>
  <si>
    <t>UKIAH FIELD OFFICE</t>
  </si>
  <si>
    <t>CAC06000</t>
  </si>
  <si>
    <t>BAKERSFIELD FIELD OFFICE</t>
  </si>
  <si>
    <t>CAC06800</t>
  </si>
  <si>
    <t>PIEDRAS BLANCAS LIGHT STATION ONA</t>
  </si>
  <si>
    <t>CAC06900</t>
  </si>
  <si>
    <t>CARRIZO PLAIN NATIONAL MONUMENT</t>
  </si>
  <si>
    <t>CAC07000</t>
  </si>
  <si>
    <t>BISHOP FIELD OFFICE</t>
  </si>
  <si>
    <t>CAC08000</t>
  </si>
  <si>
    <t>CAC09000</t>
  </si>
  <si>
    <t>CAD00000</t>
  </si>
  <si>
    <t>CALIFORNIA DESERT DISTRICT</t>
  </si>
  <si>
    <t>CAD01000</t>
  </si>
  <si>
    <t>CALIFORNIA DESERT DISTRICT OFFICE</t>
  </si>
  <si>
    <t>CAD05000</t>
  </si>
  <si>
    <t>RIDGECREST FIELD OFFICE</t>
  </si>
  <si>
    <t>CAD06000</t>
  </si>
  <si>
    <t>PALM SPRINGS/S COAST FLD OFC</t>
  </si>
  <si>
    <t>CAD06800</t>
  </si>
  <si>
    <t>SANTA ROSA NATL MONUMENT</t>
  </si>
  <si>
    <t>CAD07000</t>
  </si>
  <si>
    <t>EL CENTRO FIELD OFFICE</t>
  </si>
  <si>
    <t>CAD08000</t>
  </si>
  <si>
    <t>BARSTOW FIELD OFFICE</t>
  </si>
  <si>
    <t>CAD09000</t>
  </si>
  <si>
    <t>NEEDLES FIELD OFFICE</t>
  </si>
  <si>
    <t>CAN00000</t>
  </si>
  <si>
    <t>NORTHERN CALIFORNIA DISTRICT</t>
  </si>
  <si>
    <t>CAN01000</t>
  </si>
  <si>
    <t>NORTHERN CALIFORNIA DISTRICT OFFICE</t>
  </si>
  <si>
    <t>CAN02000</t>
  </si>
  <si>
    <t>CAN03000</t>
  </si>
  <si>
    <t>ARCATA FIELD OFFICE</t>
  </si>
  <si>
    <t>CAN03800</t>
  </si>
  <si>
    <t>KING RANGE NATIONAL CONSERVATION AR</t>
  </si>
  <si>
    <t>CAN03900</t>
  </si>
  <si>
    <t>CAN05000</t>
  </si>
  <si>
    <t>EAGLE LAKE FIELD OFFICE</t>
  </si>
  <si>
    <t>CAN06000</t>
  </si>
  <si>
    <t>REDDING FIELD OFFICE</t>
  </si>
  <si>
    <t>CO000000</t>
  </si>
  <si>
    <t>COLORADO STATE OFFICE</t>
  </si>
  <si>
    <t>COF00000</t>
  </si>
  <si>
    <t>COF02000</t>
  </si>
  <si>
    <t>ROYAL GORGE FIELD OFFICE</t>
  </si>
  <si>
    <t>COF03000</t>
  </si>
  <si>
    <t>COF04000</t>
  </si>
  <si>
    <t>LA JARA FIELD OFFICE</t>
  </si>
  <si>
    <t>COF05000</t>
  </si>
  <si>
    <t>SAGUACHE FIELD OFFICE</t>
  </si>
  <si>
    <t>COF06000</t>
  </si>
  <si>
    <t>DEL NORTE FIELD OFFICE</t>
  </si>
  <si>
    <t>CON00000</t>
  </si>
  <si>
    <t>NORTHWEST DISTRICT OFFICE</t>
  </si>
  <si>
    <t>CON01000</t>
  </si>
  <si>
    <t>LITTLE SNAKE FIELD OFFICE</t>
  </si>
  <si>
    <t>CON02000</t>
  </si>
  <si>
    <t>KREMMLING FIELD OFFICE</t>
  </si>
  <si>
    <t>GRAND JUNCTION FIELD OFFICE</t>
  </si>
  <si>
    <t>MCINNIS CANYONS NCA</t>
  </si>
  <si>
    <t>CON04000</t>
  </si>
  <si>
    <t>CON05000</t>
  </si>
  <si>
    <t>WHITE RIVER FIELD OFFICE</t>
  </si>
  <si>
    <t>COS00000</t>
  </si>
  <si>
    <t>SOUTHWEST DISTRICT OFFICE</t>
  </si>
  <si>
    <t>COS01000</t>
  </si>
  <si>
    <t>COS02000</t>
  </si>
  <si>
    <t>COLUMBINE FIELD OFFICE</t>
  </si>
  <si>
    <t>COS03000</t>
  </si>
  <si>
    <t>PAGOSA SPRINGS FIELD OFFICE</t>
  </si>
  <si>
    <t>COS04000</t>
  </si>
  <si>
    <t>DOLORES FIELD OFFICE</t>
  </si>
  <si>
    <t>COS05000</t>
  </si>
  <si>
    <t>UNCOMPAHGRE FIELD OFFICE</t>
  </si>
  <si>
    <t>COS05400</t>
  </si>
  <si>
    <t>GUNNISON GORGE NCA</t>
  </si>
  <si>
    <t>GUNNISON FIELD OFFICE</t>
  </si>
  <si>
    <t>COS07000</t>
  </si>
  <si>
    <t>CANYON ANCNTS NATL MONUMENT</t>
  </si>
  <si>
    <t>ES000000</t>
  </si>
  <si>
    <t>EASTERN STATES</t>
  </si>
  <si>
    <t>ES002000</t>
  </si>
  <si>
    <t>JACKSON FIELD OFFICE</t>
  </si>
  <si>
    <t>ES003000</t>
  </si>
  <si>
    <t>MILWAUKEE FIELD OFFICE</t>
  </si>
  <si>
    <t>LOWER POTOMAC FIELD STATION</t>
  </si>
  <si>
    <t>FA000000</t>
  </si>
  <si>
    <t>NATIONAL INTERAGENCY FIRE CTR</t>
  </si>
  <si>
    <t>IDAHO</t>
  </si>
  <si>
    <t>IDB00000</t>
  </si>
  <si>
    <t>BOISE DISTRICT OFFICE</t>
  </si>
  <si>
    <t>IDB01000</t>
  </si>
  <si>
    <t>FOUR RIVERS FIELD OFFICE</t>
  </si>
  <si>
    <t>IDB01100</t>
  </si>
  <si>
    <t>BIRDS OF PREY NATIONAL CONSERVATION A</t>
  </si>
  <si>
    <t>IDB02000</t>
  </si>
  <si>
    <t>BRUNEAU FIELD OFFICE</t>
  </si>
  <si>
    <t>IDB03000</t>
  </si>
  <si>
    <t>OWYHEE FIELD OFFICE</t>
  </si>
  <si>
    <t>IDC00000</t>
  </si>
  <si>
    <t>COEUR D'ALENE DISTRICT OFFICE</t>
  </si>
  <si>
    <t>IDC01000</t>
  </si>
  <si>
    <t>COEUR D'ALENE FIELD OFFICE</t>
  </si>
  <si>
    <t>IDC02000</t>
  </si>
  <si>
    <t>COTTONWOOD FIELD OFFICE</t>
  </si>
  <si>
    <t>IDI00000</t>
  </si>
  <si>
    <t>IDAHO FALLS DISTRICT OFFICE</t>
  </si>
  <si>
    <t>IDI01000</t>
  </si>
  <si>
    <t>UPPER SNAKE FIELD OFFICE</t>
  </si>
  <si>
    <t>IDI02000</t>
  </si>
  <si>
    <t>POCATELLO FIELD OFFICE</t>
  </si>
  <si>
    <t>IDI03000</t>
  </si>
  <si>
    <t>CHALLIS FIELD OFFICE</t>
  </si>
  <si>
    <t>IDI04000</t>
  </si>
  <si>
    <t>SALMON FIELD OFFICE</t>
  </si>
  <si>
    <t>IDT00000</t>
  </si>
  <si>
    <t>TWIN FALLS DISTRICT OFFICE</t>
  </si>
  <si>
    <t>IDT01000</t>
  </si>
  <si>
    <t>JARBIDGE FIELD OFFICE</t>
  </si>
  <si>
    <t>IDT02000</t>
  </si>
  <si>
    <t>BURLEY FIELD OFFICE</t>
  </si>
  <si>
    <t>IDT03000</t>
  </si>
  <si>
    <t>SHOSHONE FIELD OFFICE</t>
  </si>
  <si>
    <t>IDT03100</t>
  </si>
  <si>
    <t>CRATERS OF THE MOON NATIONAL MONUME</t>
  </si>
  <si>
    <t>MT000000</t>
  </si>
  <si>
    <t>MONTANA/DAKOTAS, BLM</t>
  </si>
  <si>
    <t>MT001000</t>
  </si>
  <si>
    <t>BILLINGS FIELD OFFICE</t>
  </si>
  <si>
    <t>MT001200</t>
  </si>
  <si>
    <t>POMPEYS PILLAR NATIONAL MONUMENT</t>
  </si>
  <si>
    <t>MTB00000</t>
  </si>
  <si>
    <t>WESTERN MONTANA DISTRICT OFFICE</t>
  </si>
  <si>
    <t>MTB01000</t>
  </si>
  <si>
    <t>MISSOULA FIELD OFFICE</t>
  </si>
  <si>
    <t>MTB05000</t>
  </si>
  <si>
    <t>DILLON FIELD OFFICE</t>
  </si>
  <si>
    <t>MTB07000</t>
  </si>
  <si>
    <t>BUTTE FIELD OFFICE</t>
  </si>
  <si>
    <t>MTC00000</t>
  </si>
  <si>
    <t>EASTERN MONTANA/DAKS DISTRICT OFFICE</t>
  </si>
  <si>
    <t>MTC02000</t>
  </si>
  <si>
    <t>MILES CITY FIELD OFFICE</t>
  </si>
  <si>
    <t>MTC03000</t>
  </si>
  <si>
    <t>NORTH DAKOTA FIELD OFFICE</t>
  </si>
  <si>
    <t>MTC04000</t>
  </si>
  <si>
    <t>SOUTH DAKOTA FIELD OFFICE</t>
  </si>
  <si>
    <t>MTL00000</t>
  </si>
  <si>
    <t>MTL06000</t>
  </si>
  <si>
    <t>LEWISTOWN FIELD OFFICE</t>
  </si>
  <si>
    <t>MTL07000</t>
  </si>
  <si>
    <t>UPPER MISSOURI RIVER BREAKS NM</t>
  </si>
  <si>
    <t>MALTA FIELD OFFICE</t>
  </si>
  <si>
    <t>GLASGOW FIELD OFFICE</t>
  </si>
  <si>
    <t>HAVRE FIELD OFFICE</t>
  </si>
  <si>
    <t>NM000000</t>
  </si>
  <si>
    <t>NEW MEXICO</t>
  </si>
  <si>
    <t>NM004000</t>
  </si>
  <si>
    <t>OKLAHOMA FIELD OFFICE</t>
  </si>
  <si>
    <t>NM004400</t>
  </si>
  <si>
    <t>OKLAHOMA FIELD STATION</t>
  </si>
  <si>
    <t>NM006000</t>
  </si>
  <si>
    <t>AMARILLO FIELD OFFICE</t>
  </si>
  <si>
    <t>NMA00000</t>
  </si>
  <si>
    <t>ALBUQUERQUE DISTRICT OFFICE</t>
  </si>
  <si>
    <t>NMA01000</t>
  </si>
  <si>
    <t>RIO PUERCO FIELD OFFICE</t>
  </si>
  <si>
    <t>NMA01300</t>
  </si>
  <si>
    <t>EL MALPAIS NCA</t>
  </si>
  <si>
    <t>NMA01400</t>
  </si>
  <si>
    <t>KASHA-KATUWE NATIONAL MONUMENT</t>
  </si>
  <si>
    <t>NMA02000</t>
  </si>
  <si>
    <t>SOCORRO FIELD OFFICE</t>
  </si>
  <si>
    <t>NMF00000</t>
  </si>
  <si>
    <t>FARMINGTON DISTRICT OFFICE</t>
  </si>
  <si>
    <t>NMF01000</t>
  </si>
  <si>
    <t>FARMINGTON FIELD OFFICE</t>
  </si>
  <si>
    <t>NMF02000</t>
  </si>
  <si>
    <t>NML00000</t>
  </si>
  <si>
    <t>LAS CRUCES DISTRICT OFFICE</t>
  </si>
  <si>
    <t>NMP00000</t>
  </si>
  <si>
    <t>PECOS DISTRICT OFFICE</t>
  </si>
  <si>
    <t>NMP01000</t>
  </si>
  <si>
    <t>ROSWELL FIELD OFFICE</t>
  </si>
  <si>
    <t>NMP01400</t>
  </si>
  <si>
    <t>FT STANTON-SNOWY RIVER CAVE NCA</t>
  </si>
  <si>
    <t>NMP02000</t>
  </si>
  <si>
    <t>CARLSBAD FIELD OFFICE</t>
  </si>
  <si>
    <t>NV000000</t>
  </si>
  <si>
    <t>NEVADA STATE OFC, BUR OF LAND MGMT</t>
  </si>
  <si>
    <t>NVB00000</t>
  </si>
  <si>
    <t>BATTLE MOUNTAIN DISTRICT OFFICE</t>
  </si>
  <si>
    <t>NVB01000</t>
  </si>
  <si>
    <t>MOUNT LEWIS FIELD OFFICE</t>
  </si>
  <si>
    <t>NVB02000</t>
  </si>
  <si>
    <t>TONOPAH FIELD OFFICE</t>
  </si>
  <si>
    <t>NVB02500</t>
  </si>
  <si>
    <t>TONOPAH FIELD STATION</t>
  </si>
  <si>
    <t>NVB06000</t>
  </si>
  <si>
    <t>BATTLE MOUNTAIN FIELD OFFICE</t>
  </si>
  <si>
    <t>NVC00000</t>
  </si>
  <si>
    <t>CARSON CITY DISTRICT OFFICE</t>
  </si>
  <si>
    <t>NVC01000</t>
  </si>
  <si>
    <t>STILLWATER FIELD OFFICE</t>
  </si>
  <si>
    <t>NVC02000</t>
  </si>
  <si>
    <t>SIERRA FRONT FIELD OFFICE</t>
  </si>
  <si>
    <t>NVC03000</t>
  </si>
  <si>
    <t>CARSON CITY FIELD OFFICE</t>
  </si>
  <si>
    <t>NVE00000</t>
  </si>
  <si>
    <t>ELKO DISTRICT OFFICE</t>
  </si>
  <si>
    <t>NVE00160</t>
  </si>
  <si>
    <t>DIV OF CALIF NATL HIST TRAIL INTERPRT</t>
  </si>
  <si>
    <t>NVE01000</t>
  </si>
  <si>
    <t>ELKO FIELD OFFICE</t>
  </si>
  <si>
    <t>NVE02000</t>
  </si>
  <si>
    <t>TUSCARORA FIELD OFFICE</t>
  </si>
  <si>
    <t>NVE03000</t>
  </si>
  <si>
    <t>WELLS FIELD OFFICE</t>
  </si>
  <si>
    <t>NVL00000</t>
  </si>
  <si>
    <t>ELY DISTRICT OFFICE</t>
  </si>
  <si>
    <t>NVL03000</t>
  </si>
  <si>
    <t>CALIENTE FIELD OFFICE</t>
  </si>
  <si>
    <t>NVL03500</t>
  </si>
  <si>
    <t>CALIENTE FIELD STATION</t>
  </si>
  <si>
    <t>NVL04000</t>
  </si>
  <si>
    <t>ELY FIELD OFFICE</t>
  </si>
  <si>
    <t>NVS00000</t>
  </si>
  <si>
    <t>SOUTHERN NEVADA DISTRICT OFFICE</t>
  </si>
  <si>
    <t>NVS01000</t>
  </si>
  <si>
    <t>LAS VEGAS FIELD OFFICE</t>
  </si>
  <si>
    <t>NVS02000</t>
  </si>
  <si>
    <t>RED ROCK/SLOAN CANYON NCA FIELD OFFIC</t>
  </si>
  <si>
    <t>NVS03000</t>
  </si>
  <si>
    <t>PAHRUMP FIELD OFFICE</t>
  </si>
  <si>
    <t>NVW00000</t>
  </si>
  <si>
    <t>WINNEMUCCA DISTRICT OFFICE</t>
  </si>
  <si>
    <t>NVW01000</t>
  </si>
  <si>
    <t>HUMBOLDT RIVER FIELD OFFICE</t>
  </si>
  <si>
    <t>NVW03000</t>
  </si>
  <si>
    <t>BLACK ROCK FIELD OFFICE</t>
  </si>
  <si>
    <t>NVW03500</t>
  </si>
  <si>
    <t>BLACK ROCK - HIGH ROCK NCA</t>
  </si>
  <si>
    <t>OC000000</t>
  </si>
  <si>
    <t>NATIONAL OPERATIONS CTR</t>
  </si>
  <si>
    <t>OR000000</t>
  </si>
  <si>
    <t>OREGON STATE OFFICE</t>
  </si>
  <si>
    <t>ORB00000</t>
  </si>
  <si>
    <t>BURNS DISTRICT OFFICE</t>
  </si>
  <si>
    <t>ORB05000</t>
  </si>
  <si>
    <t>BURNS THREE RIVERS FIELD OFFICE</t>
  </si>
  <si>
    <t>ORB06000</t>
  </si>
  <si>
    <t>BURNS ANDREWS FIELD OFFICE</t>
  </si>
  <si>
    <t>ORB07000</t>
  </si>
  <si>
    <t>BURNS STEENS MOUNTAIN CMPA</t>
  </si>
  <si>
    <t>ORC00000</t>
  </si>
  <si>
    <t>COOS BAY DISTRICT OFFICE</t>
  </si>
  <si>
    <t>ORC03000</t>
  </si>
  <si>
    <t>COOS BAY UMPQUA FIELD OFFICE</t>
  </si>
  <si>
    <t>ORC04000</t>
  </si>
  <si>
    <t>COOS BAY MYRTLEWOOD FIELD OFFICE</t>
  </si>
  <si>
    <t>ORL00000</t>
  </si>
  <si>
    <t>LAKEVIEW DISTRICT OFFICE</t>
  </si>
  <si>
    <t>ORL04000</t>
  </si>
  <si>
    <t>LAKEVIEW KLAMATH FALLS FIELD OFFICE</t>
  </si>
  <si>
    <t>ORL05000</t>
  </si>
  <si>
    <t>LAKEVIEW DISTRICT LAKEVIEW FIELD OFFI</t>
  </si>
  <si>
    <t>ORM00000</t>
  </si>
  <si>
    <t>MEDFORD DISTRICT OFFICE</t>
  </si>
  <si>
    <t>ORM05000</t>
  </si>
  <si>
    <t>MEDFORD BUTTE FALLS FIELD OFFICE</t>
  </si>
  <si>
    <t>ORM06000</t>
  </si>
  <si>
    <t>MEDFORD ASHLAND FIELD OFFICE</t>
  </si>
  <si>
    <t>ORM07000</t>
  </si>
  <si>
    <t>MEDFORD GRANTS PASS FIELD OFFICE</t>
  </si>
  <si>
    <t>ORP00000</t>
  </si>
  <si>
    <t>PRINEVILLE DISTRICT OFFICE</t>
  </si>
  <si>
    <t>ORP04000</t>
  </si>
  <si>
    <t>PRINEVILLE CENTRAL OREGON FIELD OFFIC</t>
  </si>
  <si>
    <t>ORP06000</t>
  </si>
  <si>
    <t>PRINEVILLE DESCHUTES FIELD OFFICE</t>
  </si>
  <si>
    <t>ORR00000</t>
  </si>
  <si>
    <t>ROSEBURG DISTRICT OFFICE</t>
  </si>
  <si>
    <t>ORR04000</t>
  </si>
  <si>
    <t>ROSEBURG DISTRICT SWIFTWATER FO</t>
  </si>
  <si>
    <t>ORR05000</t>
  </si>
  <si>
    <t>ROSEBURG DISTRICT SOUTH RIVER FO</t>
  </si>
  <si>
    <t>ORV00000</t>
  </si>
  <si>
    <t>VALE DISTRICT OFFICE</t>
  </si>
  <si>
    <t>ORV04000</t>
  </si>
  <si>
    <t>VALE MALHEUR FIELD OFFICE</t>
  </si>
  <si>
    <t>ORV05000</t>
  </si>
  <si>
    <t>VALE BAKER FIELD OFFICE</t>
  </si>
  <si>
    <t>ORV08000</t>
  </si>
  <si>
    <t>VALE NTL HIST OR TRAIL</t>
  </si>
  <si>
    <t>ORW00000</t>
  </si>
  <si>
    <t>SPOKANE DISTRICT OFFICE</t>
  </si>
  <si>
    <t>ORW02000</t>
  </si>
  <si>
    <t>SPOKANE WENATCHEE FIELD OFFICE</t>
  </si>
  <si>
    <t>ORW03000</t>
  </si>
  <si>
    <t>SPOKANE BORDER FIELD OFFICE</t>
  </si>
  <si>
    <t>TC000000</t>
  </si>
  <si>
    <t>TRAINING CENTER</t>
  </si>
  <si>
    <t>UT000000</t>
  </si>
  <si>
    <t>UTAH</t>
  </si>
  <si>
    <t>UT030000</t>
  </si>
  <si>
    <t>GRAND STAIRCASE ESCALANTE NAT MONUMEN</t>
  </si>
  <si>
    <t>UT034000</t>
  </si>
  <si>
    <t>ESCALANTE FIELD STATION</t>
  </si>
  <si>
    <t>UTC00000</t>
  </si>
  <si>
    <t>COLOR COUNTRY DISTRICT OFFICE</t>
  </si>
  <si>
    <t>UTC01000</t>
  </si>
  <si>
    <t>CEDAR CITY FIELD OFFICE</t>
  </si>
  <si>
    <t>UTC02000</t>
  </si>
  <si>
    <t>RICHFIELD FIELD OFFICE</t>
  </si>
  <si>
    <t>UTC02100</t>
  </si>
  <si>
    <t>HANKSVILLE FIELD STATION</t>
  </si>
  <si>
    <t>UTC03000</t>
  </si>
  <si>
    <t>ST GEORGE FIELD OFFICE</t>
  </si>
  <si>
    <t>UTC03100</t>
  </si>
  <si>
    <t>RED CLIFFS NATIONAL CONSERVATION AREA</t>
  </si>
  <si>
    <t>UTC03200</t>
  </si>
  <si>
    <t>BEAVER DAM WASH NATIONAL CONSERVATION</t>
  </si>
  <si>
    <t>UTC04000</t>
  </si>
  <si>
    <t>KANAB FIELD OFFICE</t>
  </si>
  <si>
    <t>UTG00000</t>
  </si>
  <si>
    <t>GREEN RIVER DISTRICT OFFICE</t>
  </si>
  <si>
    <t>UTG01000</t>
  </si>
  <si>
    <t>VERNAL FIELD OFFICE</t>
  </si>
  <si>
    <t>UTG02000</t>
  </si>
  <si>
    <t>PRICE FIELD OFFICE</t>
  </si>
  <si>
    <t>UTW00000</t>
  </si>
  <si>
    <t>WEST DESERT DISTRICT OFFICE</t>
  </si>
  <si>
    <t>UTW01000</t>
  </si>
  <si>
    <t>SALT LAKE FIELD OFFICE</t>
  </si>
  <si>
    <t>UTW02000</t>
  </si>
  <si>
    <t>FILLMORE FIELD OFFICE</t>
  </si>
  <si>
    <t>UTY00000</t>
  </si>
  <si>
    <t>CANYON COUNTRY DISTRICT OFFICE</t>
  </si>
  <si>
    <t>UTY01000</t>
  </si>
  <si>
    <t>MOAB FIELD OFFICE</t>
  </si>
  <si>
    <t>UTY02000</t>
  </si>
  <si>
    <t>MONTICELLO FIELD OFFICE</t>
  </si>
  <si>
    <t>WO000000</t>
  </si>
  <si>
    <t>WASHINGTON OFFICE</t>
  </si>
  <si>
    <t>WY000000</t>
  </si>
  <si>
    <t>WYOMING</t>
  </si>
  <si>
    <t>WYD00000</t>
  </si>
  <si>
    <t>WYOMING HIGH DESERT DISTRICT OFFICE</t>
  </si>
  <si>
    <t>WYD01000</t>
  </si>
  <si>
    <t>PINEDALE FIELD OFFICE</t>
  </si>
  <si>
    <t>WYD03000</t>
  </si>
  <si>
    <t>RAWLINS FIELD OFFICE</t>
  </si>
  <si>
    <t>WYD04000</t>
  </si>
  <si>
    <t>ROCK SPRINGS FIELD OFFICE</t>
  </si>
  <si>
    <t>WYD09000</t>
  </si>
  <si>
    <t>KEMMERER FIELD OFFICE</t>
  </si>
  <si>
    <t>WYP00000</t>
  </si>
  <si>
    <t>WYOMING HIGH PLAINS DISTRICT OFFICE</t>
  </si>
  <si>
    <t>WYP06000</t>
  </si>
  <si>
    <t>CASPER FIELD OFFICE</t>
  </si>
  <si>
    <t>WYP07000</t>
  </si>
  <si>
    <t>BUFFALO FIELD OFFICE</t>
  </si>
  <si>
    <t>WYP08000</t>
  </si>
  <si>
    <t>NEWCASTLE FIELD OFFICE</t>
  </si>
  <si>
    <t>WYR00000</t>
  </si>
  <si>
    <t>WIND RIVER/BIGHORN BASIN DISTRICT OFF</t>
  </si>
  <si>
    <t>WYR01000</t>
  </si>
  <si>
    <t>WORLAND FIELD OFFICE</t>
  </si>
  <si>
    <t>WYR02000</t>
  </si>
  <si>
    <t>CODY FIELD OFFICE</t>
  </si>
  <si>
    <t>WYR05000</t>
  </si>
  <si>
    <t>LANDER FIELD OFFICE</t>
  </si>
  <si>
    <t>XX000000</t>
  </si>
  <si>
    <t>UNKNOWN</t>
  </si>
  <si>
    <t>YES</t>
  </si>
  <si>
    <t>NO</t>
  </si>
  <si>
    <t>Office - Unsafe to sample</t>
  </si>
  <si>
    <t>Office - &gt; 3 miles walking distance</t>
  </si>
  <si>
    <t>Office - Non-BLM land</t>
  </si>
  <si>
    <t>Office - Slope &gt; 50%</t>
  </si>
  <si>
    <t>Office - Access Denied</t>
  </si>
  <si>
    <t>Field - Unsafe to sample</t>
  </si>
  <si>
    <t>Field - &gt;3 miles walking distance</t>
  </si>
  <si>
    <t>Field - Slope &gt; 50%</t>
  </si>
  <si>
    <t>Field - Access Denied</t>
  </si>
  <si>
    <t>Office - Transect crosses boundary</t>
  </si>
  <si>
    <t>Field - Intersects wetland, riparian, or aquatic feature</t>
  </si>
  <si>
    <t>Field - Intersects Road</t>
  </si>
  <si>
    <t>Target Sampled - in expected stratum</t>
  </si>
  <si>
    <t>Target Sampled - not in expected stratum</t>
  </si>
  <si>
    <t>Site not sampled</t>
  </si>
  <si>
    <t>Temporarily Inaccessible</t>
  </si>
  <si>
    <t>Archeology Site</t>
  </si>
  <si>
    <t>Actual Longitude (X)</t>
  </si>
  <si>
    <t>Actual Latitude (Y)</t>
  </si>
  <si>
    <t>Plot Information</t>
  </si>
  <si>
    <t>Populate these fields if site WAS NOT sampled</t>
  </si>
  <si>
    <t>Populate these fields if site WAS sampled.</t>
  </si>
  <si>
    <t>Plot Status</t>
  </si>
  <si>
    <t>Sampled</t>
  </si>
  <si>
    <t>Rejected</t>
  </si>
  <si>
    <t>Not Sampled</t>
  </si>
  <si>
    <t>Panel</t>
  </si>
  <si>
    <t>Moved?</t>
  </si>
  <si>
    <t>Move Comments</t>
  </si>
  <si>
    <t>Project</t>
  </si>
  <si>
    <t>ESR</t>
  </si>
  <si>
    <t xml:space="preserve">Terrestrial AIM </t>
  </si>
  <si>
    <t>TERRESTRIAL AIM</t>
  </si>
  <si>
    <t>Gunnison Sage Grouse</t>
  </si>
  <si>
    <t>GUNNISON SAGE GROUSE</t>
  </si>
  <si>
    <t>HAF</t>
  </si>
  <si>
    <t>Habitat Assessment Framework</t>
  </si>
  <si>
    <t>Solar Energy Zone</t>
  </si>
  <si>
    <t>SEZ</t>
  </si>
  <si>
    <t>Abbreviation</t>
  </si>
  <si>
    <t>Proportion of Study Area</t>
  </si>
  <si>
    <t>Percent of Study Area</t>
  </si>
  <si>
    <t xml:space="preserve">Points Collected </t>
  </si>
  <si>
    <t xml:space="preserve">Totals: </t>
  </si>
  <si>
    <t>Proportion Collected</t>
  </si>
  <si>
    <t>Percent Collected</t>
  </si>
  <si>
    <t>Collected</t>
  </si>
  <si>
    <t>Sample Design</t>
  </si>
  <si>
    <t>Plots</t>
  </si>
  <si>
    <t>Original Plot ID (If Revisit)</t>
  </si>
  <si>
    <t>Date Originally Visited (If Revisit)</t>
  </si>
  <si>
    <t>Random or Targeted?</t>
  </si>
  <si>
    <t xml:space="preserve">Targeted </t>
  </si>
  <si>
    <t>Random - NOC or SHINY generated design</t>
  </si>
  <si>
    <t>Strata</t>
  </si>
  <si>
    <t>Project Office</t>
  </si>
  <si>
    <t>Plot Percentage</t>
  </si>
  <si>
    <t>NMF02300</t>
  </si>
  <si>
    <t>CAC01300</t>
  </si>
  <si>
    <t>NML03400</t>
  </si>
  <si>
    <t>ORW04000</t>
  </si>
  <si>
    <t>AKA00500</t>
  </si>
  <si>
    <t>NVL05000</t>
  </si>
  <si>
    <t>ESJ02400</t>
  </si>
  <si>
    <t>ESM03400</t>
  </si>
  <si>
    <t>ESM00000</t>
  </si>
  <si>
    <t>ESJ00000</t>
  </si>
  <si>
    <t>NVL06000</t>
  </si>
  <si>
    <t>ORN03000</t>
  </si>
  <si>
    <t>ORN06000</t>
  </si>
  <si>
    <t>ORN02000</t>
  </si>
  <si>
    <t>ORN04000</t>
  </si>
  <si>
    <t>ORN00000</t>
  </si>
  <si>
    <t>ORN01000</t>
  </si>
  <si>
    <t>COS08000</t>
  </si>
  <si>
    <t>COS08100</t>
  </si>
  <si>
    <t>ORN05000</t>
  </si>
  <si>
    <t>MTL01000</t>
  </si>
  <si>
    <t>COF02400</t>
  </si>
  <si>
    <t>MTL03000</t>
  </si>
  <si>
    <t>COS09000</t>
  </si>
  <si>
    <t>COF07000</t>
  </si>
  <si>
    <t>MTL02000</t>
  </si>
  <si>
    <t>CAC05300</t>
  </si>
  <si>
    <t>CAD06600</t>
  </si>
  <si>
    <t>CAD09600</t>
  </si>
  <si>
    <t>ID000000</t>
  </si>
  <si>
    <t>SAN LUIS VALLEY FIELD OFFICE</t>
  </si>
  <si>
    <t>COLORADO RIVER VALLEY FIELD OFFICE</t>
  </si>
  <si>
    <t>TRES RIOS FIELD OFFICE</t>
  </si>
  <si>
    <t>RIO GRANDE DEL NORTE NATL. MONUMENT</t>
  </si>
  <si>
    <t>CALIFORNIA COASTAL NATIONAL MONUMENT</t>
  </si>
  <si>
    <t>ORGAN MOUNTAIN DESERT PEAKS NATL.MON.</t>
  </si>
  <si>
    <t>SAN JUAN ISLANDS NATIONAL MONUMENT</t>
  </si>
  <si>
    <t>BASIN &amp; RANGE NATIONAL MONUMENT</t>
  </si>
  <si>
    <t>JUPER INLET LIGHTHOUSE ONA</t>
  </si>
  <si>
    <t>MOTHERLODE FIELD OFFICE</t>
  </si>
  <si>
    <t>BLM NORTHEASTERN STATES DISTRICT</t>
  </si>
  <si>
    <t>BLM SOUTHEASTERN STATES DISTRICT</t>
  </si>
  <si>
    <t>BRISTLECONE FIELD OFFICE</t>
  </si>
  <si>
    <t>CENTRAL COAST FIELD OFFICE</t>
  </si>
  <si>
    <t>APPLEGATE FIELD OFFICE</t>
  </si>
  <si>
    <t>HEADWATERS FOREST RESERVE</t>
  </si>
  <si>
    <t>NW OREGON SIUSLAW FIELD OFFICE</t>
  </si>
  <si>
    <t>NW OREGON YAQUINA HEAD ONA</t>
  </si>
  <si>
    <t>NW OREGON MARYS PEAK FIELD OFFICE</t>
  </si>
  <si>
    <t>NW OREGON TILLAMOOK FIELD OFFICE</t>
  </si>
  <si>
    <t>NW OREGON DISTRICT OFFICE</t>
  </si>
  <si>
    <t>NW OREGON CASCADES FIELD OFFICE</t>
  </si>
  <si>
    <t>NORTH CENTRAL MONTANA DISTRICT OFFICE</t>
  </si>
  <si>
    <t>NW OREGON UPPER WILLAMETTE FIELD OFF.</t>
  </si>
  <si>
    <t>BROWNS CANYON NATIONAL MONUMENT</t>
  </si>
  <si>
    <t>DOMINGUEZ-ESCALANTE NCA</t>
  </si>
  <si>
    <t>BERRYESSA SNOW MOUNTAIN NM</t>
  </si>
  <si>
    <t>SAND TO SNOW NATIONAL MONUMENT</t>
  </si>
  <si>
    <t>MOJAVE TRAILS NATIONAL MONUMENT</t>
  </si>
  <si>
    <t>ROCKY MOUNTAIN DISTRICT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</si>
</sst>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12" borderId="13" applyNumberFormat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 vertical="center"/>
    </xf>
    <xf numFmtId="2" fontId="0" fillId="5" borderId="6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/>
    </xf>
    <xf numFmtId="164" fontId="0" fillId="10" borderId="1" xfId="0" applyNumberFormat="1" applyFill="1" applyBorder="1" applyAlignment="1">
      <alignment horizontal="center" vertical="center"/>
    </xf>
    <xf numFmtId="0" fontId="0" fillId="2" borderId="7" xfId="0" applyFill="1" applyBorder="1"/>
    <xf numFmtId="0" fontId="0" fillId="2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2" borderId="7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4" xfId="0" applyFill="1" applyBorder="1" applyAlignment="1">
      <alignment horizontal="center"/>
    </xf>
    <xf numFmtId="164" fontId="0" fillId="2" borderId="12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6" xfId="0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/>
    </xf>
    <xf numFmtId="1" fontId="0" fillId="2" borderId="12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1" fontId="0" fillId="2" borderId="10" xfId="0" applyNumberFormat="1" applyFill="1" applyBorder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8"/>
  <sheetViews>
    <sheetView tabSelected="1"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9.85546875" style="1" customWidth="1"/>
    <col min="2" max="2" width="18.5703125" style="1" bestFit="1" customWidth="1"/>
    <col min="3" max="3" width="19.85546875" style="1" customWidth="1"/>
    <col min="4" max="4" width="20.7109375" style="1" customWidth="1"/>
    <col min="5" max="5" width="34.140625" style="1" bestFit="1" customWidth="1"/>
    <col min="6" max="6" width="25.140625" style="1" customWidth="1"/>
    <col min="7" max="7" width="26.5703125" style="1" customWidth="1"/>
    <col min="8" max="8" width="27.7109375" style="1" customWidth="1"/>
    <col min="9" max="9" width="33.85546875" style="1" customWidth="1"/>
    <col min="10" max="10" width="29" style="1" customWidth="1"/>
    <col min="11" max="11" width="36.5703125" style="1" customWidth="1"/>
    <col min="12" max="12" width="17.140625" style="1" customWidth="1"/>
    <col min="13" max="13" width="9.7109375" style="1" customWidth="1"/>
    <col min="14" max="14" width="38.7109375" style="14" bestFit="1" customWidth="1"/>
    <col min="15" max="15" width="13.5703125" style="1" customWidth="1"/>
    <col min="16" max="16" width="24.28515625" style="14" bestFit="1" customWidth="1"/>
    <col min="17" max="17" width="31.140625" style="1" bestFit="1" customWidth="1"/>
    <col min="18" max="18" width="10.42578125" style="1" customWidth="1"/>
    <col min="19" max="19" width="16.140625" style="1" bestFit="1" customWidth="1"/>
    <col min="20" max="20" width="19.85546875" style="1" customWidth="1"/>
    <col min="21" max="21" width="25.5703125" style="1" customWidth="1"/>
    <col min="22" max="22" width="25.5703125" style="14" customWidth="1"/>
    <col min="23" max="24" width="26.5703125" style="14" hidden="1" customWidth="1"/>
  </cols>
  <sheetData>
    <row r="1" spans="1:24" s="1" customFormat="1" ht="19.5" thickBot="1" x14ac:dyDescent="0.35">
      <c r="A1" s="38" t="s">
        <v>504</v>
      </c>
      <c r="B1" s="39"/>
      <c r="C1" s="39"/>
      <c r="D1" s="39"/>
      <c r="E1" s="39"/>
      <c r="F1" s="39"/>
      <c r="G1" s="39"/>
      <c r="H1" s="39"/>
      <c r="I1" s="40"/>
      <c r="J1" s="35" t="s">
        <v>505</v>
      </c>
      <c r="K1" s="36"/>
      <c r="L1" s="37" t="s">
        <v>506</v>
      </c>
      <c r="M1" s="37"/>
      <c r="N1" s="37"/>
      <c r="O1" s="37"/>
      <c r="P1" s="37"/>
      <c r="Q1" s="37"/>
      <c r="R1" s="37"/>
      <c r="S1" s="37"/>
      <c r="T1" s="37"/>
      <c r="U1" s="37"/>
      <c r="V1" s="37"/>
      <c r="W1" s="11"/>
      <c r="X1" s="11"/>
    </row>
    <row r="2" spans="1:24" s="8" customFormat="1" ht="15.75" thickBot="1" x14ac:dyDescent="0.3">
      <c r="A2" s="7" t="s">
        <v>0</v>
      </c>
      <c r="B2" s="2" t="s">
        <v>511</v>
      </c>
      <c r="C2" s="2" t="s">
        <v>507</v>
      </c>
      <c r="D2" s="2" t="s">
        <v>1</v>
      </c>
      <c r="E2" s="2" t="s">
        <v>540</v>
      </c>
      <c r="F2" s="2" t="s">
        <v>2</v>
      </c>
      <c r="G2" s="9" t="s">
        <v>8</v>
      </c>
      <c r="H2" s="2" t="s">
        <v>9</v>
      </c>
      <c r="I2" s="2" t="s">
        <v>5</v>
      </c>
      <c r="J2" s="3" t="s">
        <v>6</v>
      </c>
      <c r="K2" s="4" t="s">
        <v>7</v>
      </c>
      <c r="L2" s="5" t="s">
        <v>3</v>
      </c>
      <c r="M2" s="5" t="s">
        <v>514</v>
      </c>
      <c r="N2" s="5" t="s">
        <v>536</v>
      </c>
      <c r="O2" s="5" t="s">
        <v>10</v>
      </c>
      <c r="P2" s="5" t="s">
        <v>534</v>
      </c>
      <c r="Q2" s="5" t="s">
        <v>535</v>
      </c>
      <c r="R2" s="5" t="s">
        <v>512</v>
      </c>
      <c r="S2" s="5" t="s">
        <v>513</v>
      </c>
      <c r="T2" s="5" t="s">
        <v>4</v>
      </c>
      <c r="U2" s="6" t="s">
        <v>503</v>
      </c>
      <c r="V2" s="5" t="s">
        <v>502</v>
      </c>
      <c r="W2" s="15"/>
      <c r="X2" s="15"/>
    </row>
    <row r="3" spans="1:24" x14ac:dyDescent="0.25">
      <c r="A3" s="13"/>
      <c r="B3" s="47"/>
      <c r="C3" s="14"/>
      <c r="D3" s="12"/>
      <c r="E3" s="12"/>
      <c r="F3" s="13"/>
      <c r="I3" s="28"/>
      <c r="K3" s="28"/>
      <c r="T3" s="10"/>
      <c r="W3" s="14" t="str">
        <f t="shared" ref="W3:W34" si="0">IF(C3="Sampled",F3,"Not Sampled")</f>
        <v>Not Sampled</v>
      </c>
      <c r="X3" s="14" t="str">
        <f>TEXT(W3, "")</f>
        <v>Not Sampled</v>
      </c>
    </row>
    <row r="4" spans="1:24" x14ac:dyDescent="0.25">
      <c r="A4" s="13"/>
      <c r="B4" s="47"/>
      <c r="C4" s="14"/>
      <c r="D4" s="13"/>
      <c r="E4" s="13"/>
      <c r="F4" s="13"/>
      <c r="I4" s="29"/>
      <c r="J4" s="14"/>
      <c r="K4" s="29"/>
      <c r="T4" s="10"/>
      <c r="W4" s="14" t="str">
        <f t="shared" si="0"/>
        <v>Not Sampled</v>
      </c>
      <c r="X4" s="14" t="str">
        <f t="shared" ref="X4:X67" si="1">TEXT(W4, "")</f>
        <v>Not Sampled</v>
      </c>
    </row>
    <row r="5" spans="1:24" x14ac:dyDescent="0.25">
      <c r="A5" s="13"/>
      <c r="B5" s="47"/>
      <c r="C5" s="14"/>
      <c r="D5" s="13"/>
      <c r="E5" s="13"/>
      <c r="F5" s="13"/>
      <c r="I5" s="29"/>
      <c r="J5" s="14"/>
      <c r="K5" s="29"/>
      <c r="T5" s="10"/>
      <c r="W5" s="14" t="str">
        <f t="shared" si="0"/>
        <v>Not Sampled</v>
      </c>
      <c r="X5" s="14" t="str">
        <f t="shared" si="1"/>
        <v>Not Sampled</v>
      </c>
    </row>
    <row r="6" spans="1:24" x14ac:dyDescent="0.25">
      <c r="A6" s="13"/>
      <c r="B6" s="47"/>
      <c r="C6" s="14"/>
      <c r="D6" s="13"/>
      <c r="E6" s="13"/>
      <c r="F6" s="13"/>
      <c r="I6" s="29"/>
      <c r="J6" s="14"/>
      <c r="K6" s="29"/>
      <c r="T6" s="10"/>
      <c r="W6" s="14" t="str">
        <f t="shared" si="0"/>
        <v>Not Sampled</v>
      </c>
      <c r="X6" s="14" t="str">
        <f t="shared" si="1"/>
        <v>Not Sampled</v>
      </c>
    </row>
    <row r="7" spans="1:24" x14ac:dyDescent="0.25">
      <c r="A7" s="13"/>
      <c r="B7" s="47"/>
      <c r="C7" s="14"/>
      <c r="D7" s="13"/>
      <c r="E7" s="13"/>
      <c r="F7" s="13"/>
      <c r="I7" s="29"/>
      <c r="J7" s="14"/>
      <c r="K7" s="29"/>
      <c r="T7" s="10"/>
      <c r="W7" s="14" t="str">
        <f t="shared" si="0"/>
        <v>Not Sampled</v>
      </c>
      <c r="X7" s="14" t="str">
        <f t="shared" si="1"/>
        <v>Not Sampled</v>
      </c>
    </row>
    <row r="8" spans="1:24" x14ac:dyDescent="0.25">
      <c r="A8" s="13"/>
      <c r="B8" s="47"/>
      <c r="C8" s="14"/>
      <c r="D8" s="13"/>
      <c r="E8" s="13"/>
      <c r="F8" s="13"/>
      <c r="I8" s="29"/>
      <c r="J8" s="14"/>
      <c r="K8" s="29"/>
      <c r="T8" s="10"/>
      <c r="W8" s="14" t="str">
        <f t="shared" si="0"/>
        <v>Not Sampled</v>
      </c>
      <c r="X8" s="14" t="str">
        <f t="shared" si="1"/>
        <v>Not Sampled</v>
      </c>
    </row>
    <row r="9" spans="1:24" x14ac:dyDescent="0.25">
      <c r="A9" s="13"/>
      <c r="B9" s="47"/>
      <c r="C9" s="14"/>
      <c r="D9" s="13"/>
      <c r="E9" s="13"/>
      <c r="F9" s="13"/>
      <c r="I9" s="29"/>
      <c r="J9" s="14"/>
      <c r="K9" s="29"/>
      <c r="T9" s="10"/>
      <c r="W9" s="14" t="str">
        <f t="shared" si="0"/>
        <v>Not Sampled</v>
      </c>
      <c r="X9" s="14" t="str">
        <f t="shared" si="1"/>
        <v>Not Sampled</v>
      </c>
    </row>
    <row r="10" spans="1:24" x14ac:dyDescent="0.25">
      <c r="A10" s="13"/>
      <c r="B10" s="47"/>
      <c r="C10" s="14"/>
      <c r="D10" s="13"/>
      <c r="E10" s="13"/>
      <c r="F10" s="13"/>
      <c r="I10" s="29"/>
      <c r="J10" s="14"/>
      <c r="K10" s="29"/>
      <c r="T10" s="10"/>
      <c r="W10" s="14" t="str">
        <f t="shared" si="0"/>
        <v>Not Sampled</v>
      </c>
      <c r="X10" s="14" t="str">
        <f t="shared" si="1"/>
        <v>Not Sampled</v>
      </c>
    </row>
    <row r="11" spans="1:24" x14ac:dyDescent="0.25">
      <c r="A11" s="13"/>
      <c r="B11" s="47"/>
      <c r="C11" s="14"/>
      <c r="D11" s="13"/>
      <c r="E11" s="13"/>
      <c r="F11" s="13"/>
      <c r="I11" s="29"/>
      <c r="J11" s="14"/>
      <c r="K11" s="29"/>
      <c r="T11" s="10"/>
      <c r="W11" s="14" t="str">
        <f t="shared" si="0"/>
        <v>Not Sampled</v>
      </c>
      <c r="X11" s="14" t="str">
        <f t="shared" si="1"/>
        <v>Not Sampled</v>
      </c>
    </row>
    <row r="12" spans="1:24" x14ac:dyDescent="0.25">
      <c r="A12" s="13"/>
      <c r="B12" s="47"/>
      <c r="C12" s="14"/>
      <c r="D12" s="13"/>
      <c r="E12" s="13"/>
      <c r="F12" s="13"/>
      <c r="I12" s="29"/>
      <c r="J12" s="14"/>
      <c r="K12" s="29"/>
      <c r="T12" s="10"/>
      <c r="W12" s="14" t="str">
        <f t="shared" si="0"/>
        <v>Not Sampled</v>
      </c>
      <c r="X12" s="14" t="str">
        <f t="shared" si="1"/>
        <v>Not Sampled</v>
      </c>
    </row>
    <row r="13" spans="1:24" x14ac:dyDescent="0.25">
      <c r="A13" s="13"/>
      <c r="B13" s="47"/>
      <c r="C13" s="14"/>
      <c r="D13" s="13"/>
      <c r="E13" s="13"/>
      <c r="F13" s="13"/>
      <c r="I13" s="29"/>
      <c r="J13" s="14"/>
      <c r="K13" s="29"/>
      <c r="T13" s="10"/>
      <c r="W13" s="14" t="str">
        <f t="shared" si="0"/>
        <v>Not Sampled</v>
      </c>
      <c r="X13" s="14" t="str">
        <f t="shared" si="1"/>
        <v>Not Sampled</v>
      </c>
    </row>
    <row r="14" spans="1:24" x14ac:dyDescent="0.25">
      <c r="A14" s="13"/>
      <c r="B14" s="47"/>
      <c r="C14" s="14"/>
      <c r="D14" s="13"/>
      <c r="E14" s="13"/>
      <c r="F14" s="13"/>
      <c r="I14" s="29"/>
      <c r="J14" s="14"/>
      <c r="K14" s="29"/>
      <c r="T14" s="10"/>
      <c r="W14" s="14" t="str">
        <f t="shared" si="0"/>
        <v>Not Sampled</v>
      </c>
      <c r="X14" s="14" t="str">
        <f t="shared" si="1"/>
        <v>Not Sampled</v>
      </c>
    </row>
    <row r="15" spans="1:24" x14ac:dyDescent="0.25">
      <c r="A15" s="13"/>
      <c r="B15" s="47"/>
      <c r="C15" s="14"/>
      <c r="D15" s="13"/>
      <c r="E15" s="13"/>
      <c r="F15" s="13"/>
      <c r="I15" s="29"/>
      <c r="J15" s="14"/>
      <c r="K15" s="29"/>
      <c r="T15" s="10"/>
      <c r="W15" s="14" t="str">
        <f t="shared" si="0"/>
        <v>Not Sampled</v>
      </c>
      <c r="X15" s="14" t="str">
        <f t="shared" si="1"/>
        <v>Not Sampled</v>
      </c>
    </row>
    <row r="16" spans="1:24" x14ac:dyDescent="0.25">
      <c r="A16" s="13"/>
      <c r="B16" s="47"/>
      <c r="C16" s="14"/>
      <c r="D16" s="13"/>
      <c r="E16" s="13"/>
      <c r="F16" s="13"/>
      <c r="I16" s="29"/>
      <c r="J16" s="14"/>
      <c r="K16" s="29"/>
      <c r="T16" s="10"/>
      <c r="W16" s="14" t="str">
        <f t="shared" si="0"/>
        <v>Not Sampled</v>
      </c>
      <c r="X16" s="14" t="str">
        <f t="shared" si="1"/>
        <v>Not Sampled</v>
      </c>
    </row>
    <row r="17" spans="1:24" x14ac:dyDescent="0.25">
      <c r="A17" s="13"/>
      <c r="B17" s="47"/>
      <c r="C17" s="14"/>
      <c r="D17" s="13"/>
      <c r="E17" s="13"/>
      <c r="F17" s="13"/>
      <c r="I17" s="29"/>
      <c r="J17" s="14"/>
      <c r="K17" s="29"/>
      <c r="T17" s="10"/>
      <c r="W17" s="14" t="str">
        <f t="shared" si="0"/>
        <v>Not Sampled</v>
      </c>
      <c r="X17" s="14" t="str">
        <f t="shared" si="1"/>
        <v>Not Sampled</v>
      </c>
    </row>
    <row r="18" spans="1:24" x14ac:dyDescent="0.25">
      <c r="A18" s="13"/>
      <c r="B18" s="47"/>
      <c r="C18" s="14"/>
      <c r="D18" s="13"/>
      <c r="E18" s="13"/>
      <c r="F18" s="13"/>
      <c r="I18" s="29"/>
      <c r="J18" s="14"/>
      <c r="K18" s="29"/>
      <c r="T18" s="10"/>
      <c r="W18" s="14" t="str">
        <f t="shared" si="0"/>
        <v>Not Sampled</v>
      </c>
      <c r="X18" s="14" t="str">
        <f t="shared" si="1"/>
        <v>Not Sampled</v>
      </c>
    </row>
    <row r="19" spans="1:24" x14ac:dyDescent="0.25">
      <c r="A19" s="13"/>
      <c r="B19" s="47"/>
      <c r="C19" s="14"/>
      <c r="D19" s="13"/>
      <c r="E19" s="13"/>
      <c r="F19" s="13"/>
      <c r="I19" s="29"/>
      <c r="J19" s="14"/>
      <c r="K19" s="29"/>
      <c r="T19" s="10"/>
      <c r="W19" s="14" t="str">
        <f t="shared" si="0"/>
        <v>Not Sampled</v>
      </c>
      <c r="X19" s="14" t="str">
        <f t="shared" si="1"/>
        <v>Not Sampled</v>
      </c>
    </row>
    <row r="20" spans="1:24" x14ac:dyDescent="0.25">
      <c r="A20" s="13"/>
      <c r="B20" s="47"/>
      <c r="C20" s="14"/>
      <c r="D20" s="13"/>
      <c r="E20" s="13"/>
      <c r="F20" s="13"/>
      <c r="I20" s="29"/>
      <c r="J20" s="14"/>
      <c r="K20" s="29"/>
      <c r="T20" s="10"/>
      <c r="W20" s="14" t="str">
        <f t="shared" si="0"/>
        <v>Not Sampled</v>
      </c>
      <c r="X20" s="14" t="str">
        <f t="shared" si="1"/>
        <v>Not Sampled</v>
      </c>
    </row>
    <row r="21" spans="1:24" x14ac:dyDescent="0.25">
      <c r="A21" s="13"/>
      <c r="B21" s="47"/>
      <c r="C21" s="14"/>
      <c r="D21" s="13"/>
      <c r="E21" s="13"/>
      <c r="F21" s="13"/>
      <c r="I21" s="29"/>
      <c r="J21" s="14"/>
      <c r="K21" s="29"/>
      <c r="T21" s="10"/>
      <c r="W21" s="14" t="str">
        <f t="shared" si="0"/>
        <v>Not Sampled</v>
      </c>
      <c r="X21" s="14" t="str">
        <f t="shared" si="1"/>
        <v>Not Sampled</v>
      </c>
    </row>
    <row r="22" spans="1:24" x14ac:dyDescent="0.25">
      <c r="A22" s="13"/>
      <c r="B22" s="47"/>
      <c r="C22" s="14"/>
      <c r="D22" s="13"/>
      <c r="E22" s="13"/>
      <c r="F22" s="13"/>
      <c r="I22" s="29"/>
      <c r="J22" s="14"/>
      <c r="K22" s="29"/>
      <c r="T22" s="10"/>
      <c r="W22" s="14" t="str">
        <f t="shared" si="0"/>
        <v>Not Sampled</v>
      </c>
      <c r="X22" s="14" t="str">
        <f t="shared" si="1"/>
        <v>Not Sampled</v>
      </c>
    </row>
    <row r="23" spans="1:24" x14ac:dyDescent="0.25">
      <c r="A23" s="13"/>
      <c r="B23" s="47"/>
      <c r="C23" s="14"/>
      <c r="D23" s="13"/>
      <c r="E23" s="13"/>
      <c r="F23" s="13"/>
      <c r="I23" s="29"/>
      <c r="J23" s="14"/>
      <c r="K23" s="29"/>
      <c r="T23" s="10"/>
      <c r="W23" s="14" t="str">
        <f t="shared" si="0"/>
        <v>Not Sampled</v>
      </c>
      <c r="X23" s="14" t="str">
        <f t="shared" si="1"/>
        <v>Not Sampled</v>
      </c>
    </row>
    <row r="24" spans="1:24" x14ac:dyDescent="0.25">
      <c r="A24" s="13"/>
      <c r="B24" s="47"/>
      <c r="C24" s="14"/>
      <c r="D24" s="13"/>
      <c r="E24" s="13"/>
      <c r="F24" s="13"/>
      <c r="I24" s="29"/>
      <c r="J24" s="14"/>
      <c r="K24" s="29"/>
      <c r="T24" s="10"/>
      <c r="W24" s="14" t="str">
        <f t="shared" si="0"/>
        <v>Not Sampled</v>
      </c>
      <c r="X24" s="14" t="str">
        <f t="shared" si="1"/>
        <v>Not Sampled</v>
      </c>
    </row>
    <row r="25" spans="1:24" x14ac:dyDescent="0.25">
      <c r="A25" s="13"/>
      <c r="B25" s="47"/>
      <c r="C25" s="14"/>
      <c r="D25" s="13"/>
      <c r="E25" s="13"/>
      <c r="F25" s="13"/>
      <c r="I25" s="29"/>
      <c r="J25" s="14"/>
      <c r="K25" s="29"/>
      <c r="T25" s="10"/>
      <c r="W25" s="14" t="str">
        <f t="shared" si="0"/>
        <v>Not Sampled</v>
      </c>
      <c r="X25" s="14" t="str">
        <f t="shared" si="1"/>
        <v>Not Sampled</v>
      </c>
    </row>
    <row r="26" spans="1:24" x14ac:dyDescent="0.25">
      <c r="A26" s="13"/>
      <c r="B26" s="47"/>
      <c r="C26" s="14"/>
      <c r="D26" s="13"/>
      <c r="E26" s="13"/>
      <c r="F26" s="13"/>
      <c r="I26" s="29"/>
      <c r="J26" s="14"/>
      <c r="K26" s="29"/>
      <c r="T26" s="10"/>
      <c r="W26" s="14" t="str">
        <f t="shared" si="0"/>
        <v>Not Sampled</v>
      </c>
      <c r="X26" s="14" t="str">
        <f t="shared" si="1"/>
        <v>Not Sampled</v>
      </c>
    </row>
    <row r="27" spans="1:24" x14ac:dyDescent="0.25">
      <c r="A27" s="13"/>
      <c r="B27" s="47"/>
      <c r="C27" s="14"/>
      <c r="D27" s="13"/>
      <c r="E27" s="13"/>
      <c r="F27" s="13"/>
      <c r="I27" s="29"/>
      <c r="J27" s="14"/>
      <c r="K27" s="29"/>
      <c r="T27" s="10"/>
      <c r="W27" s="14" t="str">
        <f t="shared" si="0"/>
        <v>Not Sampled</v>
      </c>
      <c r="X27" s="14" t="str">
        <f t="shared" si="1"/>
        <v>Not Sampled</v>
      </c>
    </row>
    <row r="28" spans="1:24" x14ac:dyDescent="0.25">
      <c r="A28" s="13"/>
      <c r="B28" s="47"/>
      <c r="C28" s="14"/>
      <c r="D28" s="13"/>
      <c r="E28" s="13"/>
      <c r="F28" s="13"/>
      <c r="I28" s="29"/>
      <c r="J28" s="14"/>
      <c r="K28" s="29"/>
      <c r="T28" s="10"/>
      <c r="W28" s="14" t="str">
        <f t="shared" si="0"/>
        <v>Not Sampled</v>
      </c>
      <c r="X28" s="14" t="str">
        <f t="shared" si="1"/>
        <v>Not Sampled</v>
      </c>
    </row>
    <row r="29" spans="1:24" x14ac:dyDescent="0.25">
      <c r="A29" s="13"/>
      <c r="B29" s="47"/>
      <c r="C29" s="14"/>
      <c r="D29" s="13"/>
      <c r="E29" s="13"/>
      <c r="F29" s="13"/>
      <c r="I29" s="29"/>
      <c r="J29" s="14"/>
      <c r="K29" s="29"/>
      <c r="T29" s="10"/>
      <c r="W29" s="14" t="str">
        <f t="shared" si="0"/>
        <v>Not Sampled</v>
      </c>
      <c r="X29" s="14" t="str">
        <f t="shared" si="1"/>
        <v>Not Sampled</v>
      </c>
    </row>
    <row r="30" spans="1:24" x14ac:dyDescent="0.25">
      <c r="A30" s="13"/>
      <c r="B30" s="47"/>
      <c r="C30" s="14"/>
      <c r="D30" s="13"/>
      <c r="E30" s="13"/>
      <c r="F30" s="13"/>
      <c r="I30" s="29"/>
      <c r="J30" s="14"/>
      <c r="K30" s="29"/>
      <c r="T30" s="10"/>
      <c r="W30" s="14" t="str">
        <f t="shared" si="0"/>
        <v>Not Sampled</v>
      </c>
      <c r="X30" s="14" t="str">
        <f t="shared" si="1"/>
        <v>Not Sampled</v>
      </c>
    </row>
    <row r="31" spans="1:24" x14ac:dyDescent="0.25">
      <c r="A31" s="13"/>
      <c r="B31" s="47"/>
      <c r="C31" s="14"/>
      <c r="D31" s="13"/>
      <c r="E31" s="13"/>
      <c r="F31" s="13"/>
      <c r="I31" s="29"/>
      <c r="J31" s="14"/>
      <c r="K31" s="29"/>
      <c r="T31" s="10"/>
      <c r="W31" s="14" t="str">
        <f t="shared" si="0"/>
        <v>Not Sampled</v>
      </c>
      <c r="X31" s="14" t="str">
        <f t="shared" si="1"/>
        <v>Not Sampled</v>
      </c>
    </row>
    <row r="32" spans="1:24" x14ac:dyDescent="0.25">
      <c r="A32" s="13"/>
      <c r="B32" s="47"/>
      <c r="C32" s="14"/>
      <c r="D32" s="13"/>
      <c r="E32" s="13"/>
      <c r="F32" s="13"/>
      <c r="I32" s="29"/>
      <c r="J32" s="14"/>
      <c r="K32" s="29"/>
      <c r="T32" s="10"/>
      <c r="W32" s="14" t="str">
        <f t="shared" si="0"/>
        <v>Not Sampled</v>
      </c>
      <c r="X32" s="14" t="str">
        <f t="shared" si="1"/>
        <v>Not Sampled</v>
      </c>
    </row>
    <row r="33" spans="1:24" x14ac:dyDescent="0.25">
      <c r="A33" s="13"/>
      <c r="B33" s="47"/>
      <c r="C33" s="14"/>
      <c r="D33" s="13"/>
      <c r="E33" s="13"/>
      <c r="F33" s="13"/>
      <c r="I33" s="29"/>
      <c r="J33" s="14"/>
      <c r="K33" s="29"/>
      <c r="T33" s="10"/>
      <c r="W33" s="14" t="str">
        <f t="shared" si="0"/>
        <v>Not Sampled</v>
      </c>
      <c r="X33" s="14" t="str">
        <f t="shared" si="1"/>
        <v>Not Sampled</v>
      </c>
    </row>
    <row r="34" spans="1:24" x14ac:dyDescent="0.25">
      <c r="A34" s="13"/>
      <c r="B34" s="47"/>
      <c r="C34" s="14"/>
      <c r="D34" s="13"/>
      <c r="E34" s="13"/>
      <c r="F34" s="13"/>
      <c r="I34" s="29"/>
      <c r="J34" s="14"/>
      <c r="K34" s="29"/>
      <c r="T34" s="10"/>
      <c r="W34" s="14" t="str">
        <f t="shared" si="0"/>
        <v>Not Sampled</v>
      </c>
      <c r="X34" s="14" t="str">
        <f t="shared" si="1"/>
        <v>Not Sampled</v>
      </c>
    </row>
    <row r="35" spans="1:24" x14ac:dyDescent="0.25">
      <c r="A35" s="13"/>
      <c r="B35" s="47"/>
      <c r="C35" s="14"/>
      <c r="D35" s="13"/>
      <c r="E35" s="13"/>
      <c r="F35" s="13"/>
      <c r="I35" s="29"/>
      <c r="J35" s="14"/>
      <c r="K35" s="29"/>
      <c r="T35" s="10"/>
      <c r="W35" s="14" t="str">
        <f t="shared" ref="W35:W66" si="2">IF(C35="Sampled",F35,"Not Sampled")</f>
        <v>Not Sampled</v>
      </c>
      <c r="X35" s="14" t="str">
        <f t="shared" si="1"/>
        <v>Not Sampled</v>
      </c>
    </row>
    <row r="36" spans="1:24" x14ac:dyDescent="0.25">
      <c r="A36" s="13"/>
      <c r="B36" s="47"/>
      <c r="C36" s="14"/>
      <c r="D36" s="13"/>
      <c r="E36" s="13"/>
      <c r="F36" s="13"/>
      <c r="I36" s="29"/>
      <c r="J36" s="14"/>
      <c r="K36" s="29"/>
      <c r="T36" s="10"/>
      <c r="W36" s="14" t="str">
        <f t="shared" si="2"/>
        <v>Not Sampled</v>
      </c>
      <c r="X36" s="14" t="str">
        <f t="shared" si="1"/>
        <v>Not Sampled</v>
      </c>
    </row>
    <row r="37" spans="1:24" x14ac:dyDescent="0.25">
      <c r="A37" s="13"/>
      <c r="B37" s="47"/>
      <c r="C37" s="14"/>
      <c r="D37" s="13"/>
      <c r="E37" s="13"/>
      <c r="F37" s="13"/>
      <c r="I37" s="29"/>
      <c r="J37" s="14"/>
      <c r="K37" s="29"/>
      <c r="T37" s="10"/>
      <c r="W37" s="14" t="str">
        <f t="shared" si="2"/>
        <v>Not Sampled</v>
      </c>
      <c r="X37" s="14" t="str">
        <f t="shared" si="1"/>
        <v>Not Sampled</v>
      </c>
    </row>
    <row r="38" spans="1:24" x14ac:dyDescent="0.25">
      <c r="A38" s="13"/>
      <c r="B38" s="47"/>
      <c r="C38" s="14"/>
      <c r="D38" s="13"/>
      <c r="E38" s="13"/>
      <c r="F38" s="13"/>
      <c r="I38" s="29"/>
      <c r="J38" s="14"/>
      <c r="K38" s="29"/>
      <c r="T38" s="10"/>
      <c r="W38" s="14" t="str">
        <f t="shared" si="2"/>
        <v>Not Sampled</v>
      </c>
      <c r="X38" s="14" t="str">
        <f t="shared" si="1"/>
        <v>Not Sampled</v>
      </c>
    </row>
    <row r="39" spans="1:24" x14ac:dyDescent="0.25">
      <c r="A39" s="13"/>
      <c r="B39" s="47"/>
      <c r="C39" s="14"/>
      <c r="D39" s="13"/>
      <c r="E39" s="13"/>
      <c r="F39" s="13"/>
      <c r="I39" s="29"/>
      <c r="J39" s="14"/>
      <c r="K39" s="29"/>
      <c r="T39" s="10"/>
      <c r="W39" s="14" t="str">
        <f t="shared" si="2"/>
        <v>Not Sampled</v>
      </c>
      <c r="X39" s="14" t="str">
        <f t="shared" si="1"/>
        <v>Not Sampled</v>
      </c>
    </row>
    <row r="40" spans="1:24" x14ac:dyDescent="0.25">
      <c r="A40" s="13"/>
      <c r="B40" s="47"/>
      <c r="C40" s="14"/>
      <c r="D40" s="13"/>
      <c r="E40" s="13"/>
      <c r="F40" s="13"/>
      <c r="I40" s="29"/>
      <c r="J40" s="14"/>
      <c r="K40" s="29"/>
      <c r="T40" s="10"/>
      <c r="W40" s="14" t="str">
        <f t="shared" si="2"/>
        <v>Not Sampled</v>
      </c>
      <c r="X40" s="14" t="str">
        <f t="shared" si="1"/>
        <v>Not Sampled</v>
      </c>
    </row>
    <row r="41" spans="1:24" x14ac:dyDescent="0.25">
      <c r="A41" s="13"/>
      <c r="B41" s="47"/>
      <c r="C41" s="14"/>
      <c r="D41" s="13"/>
      <c r="E41" s="13"/>
      <c r="F41" s="13"/>
      <c r="I41" s="29"/>
      <c r="J41" s="14"/>
      <c r="K41" s="29"/>
      <c r="T41" s="10"/>
      <c r="W41" s="14" t="str">
        <f t="shared" si="2"/>
        <v>Not Sampled</v>
      </c>
      <c r="X41" s="14" t="str">
        <f t="shared" si="1"/>
        <v>Not Sampled</v>
      </c>
    </row>
    <row r="42" spans="1:24" x14ac:dyDescent="0.25">
      <c r="A42" s="13"/>
      <c r="B42" s="47"/>
      <c r="C42" s="14"/>
      <c r="D42" s="13"/>
      <c r="E42" s="13"/>
      <c r="F42" s="13"/>
      <c r="I42" s="29"/>
      <c r="J42" s="14"/>
      <c r="K42" s="29"/>
      <c r="T42" s="10"/>
      <c r="W42" s="14" t="str">
        <f t="shared" si="2"/>
        <v>Not Sampled</v>
      </c>
      <c r="X42" s="14" t="str">
        <f t="shared" si="1"/>
        <v>Not Sampled</v>
      </c>
    </row>
    <row r="43" spans="1:24" x14ac:dyDescent="0.25">
      <c r="A43" s="13"/>
      <c r="B43" s="47"/>
      <c r="C43" s="14"/>
      <c r="D43" s="13"/>
      <c r="E43" s="13"/>
      <c r="F43" s="13"/>
      <c r="I43" s="29"/>
      <c r="J43" s="14"/>
      <c r="K43" s="29"/>
      <c r="T43" s="10"/>
      <c r="W43" s="14" t="str">
        <f t="shared" si="2"/>
        <v>Not Sampled</v>
      </c>
      <c r="X43" s="14" t="str">
        <f t="shared" si="1"/>
        <v>Not Sampled</v>
      </c>
    </row>
    <row r="44" spans="1:24" x14ac:dyDescent="0.25">
      <c r="A44" s="13"/>
      <c r="B44" s="47"/>
      <c r="C44" s="14"/>
      <c r="D44" s="13"/>
      <c r="E44" s="13"/>
      <c r="F44" s="13"/>
      <c r="I44" s="29"/>
      <c r="J44" s="14"/>
      <c r="K44" s="29"/>
      <c r="T44" s="10"/>
      <c r="W44" s="14" t="str">
        <f t="shared" si="2"/>
        <v>Not Sampled</v>
      </c>
      <c r="X44" s="14" t="str">
        <f t="shared" si="1"/>
        <v>Not Sampled</v>
      </c>
    </row>
    <row r="45" spans="1:24" x14ac:dyDescent="0.25">
      <c r="A45" s="13"/>
      <c r="B45" s="47"/>
      <c r="C45" s="14"/>
      <c r="D45" s="13"/>
      <c r="E45" s="13"/>
      <c r="F45" s="13"/>
      <c r="I45" s="29"/>
      <c r="J45" s="14"/>
      <c r="K45" s="29"/>
      <c r="T45" s="10"/>
      <c r="W45" s="14" t="str">
        <f t="shared" si="2"/>
        <v>Not Sampled</v>
      </c>
      <c r="X45" s="14" t="str">
        <f t="shared" si="1"/>
        <v>Not Sampled</v>
      </c>
    </row>
    <row r="46" spans="1:24" x14ac:dyDescent="0.25">
      <c r="A46" s="13"/>
      <c r="B46" s="47"/>
      <c r="C46" s="14"/>
      <c r="D46" s="13"/>
      <c r="E46" s="13"/>
      <c r="F46" s="13"/>
      <c r="I46" s="29"/>
      <c r="J46" s="14"/>
      <c r="K46" s="29"/>
      <c r="T46" s="10"/>
      <c r="W46" s="14" t="str">
        <f t="shared" si="2"/>
        <v>Not Sampled</v>
      </c>
      <c r="X46" s="14" t="str">
        <f t="shared" si="1"/>
        <v>Not Sampled</v>
      </c>
    </row>
    <row r="47" spans="1:24" x14ac:dyDescent="0.25">
      <c r="A47" s="13"/>
      <c r="B47" s="47"/>
      <c r="C47" s="14"/>
      <c r="D47" s="13"/>
      <c r="E47" s="13"/>
      <c r="F47" s="13"/>
      <c r="I47" s="29"/>
      <c r="J47" s="14"/>
      <c r="K47" s="29"/>
      <c r="T47" s="10"/>
      <c r="W47" s="14" t="str">
        <f t="shared" si="2"/>
        <v>Not Sampled</v>
      </c>
      <c r="X47" s="14" t="str">
        <f t="shared" si="1"/>
        <v>Not Sampled</v>
      </c>
    </row>
    <row r="48" spans="1:24" x14ac:dyDescent="0.25">
      <c r="A48" s="13"/>
      <c r="B48" s="47"/>
      <c r="C48" s="14"/>
      <c r="D48" s="13"/>
      <c r="E48" s="13"/>
      <c r="F48" s="13"/>
      <c r="I48" s="29"/>
      <c r="J48" s="14"/>
      <c r="K48" s="29"/>
      <c r="T48" s="10"/>
      <c r="W48" s="14" t="str">
        <f t="shared" si="2"/>
        <v>Not Sampled</v>
      </c>
      <c r="X48" s="14" t="str">
        <f t="shared" si="1"/>
        <v>Not Sampled</v>
      </c>
    </row>
    <row r="49" spans="1:24" x14ac:dyDescent="0.25">
      <c r="A49" s="13"/>
      <c r="B49" s="47"/>
      <c r="C49" s="14"/>
      <c r="D49" s="13"/>
      <c r="E49" s="13"/>
      <c r="F49" s="13"/>
      <c r="I49" s="29"/>
      <c r="J49" s="14"/>
      <c r="K49" s="29"/>
      <c r="T49" s="10"/>
      <c r="W49" s="14" t="str">
        <f t="shared" si="2"/>
        <v>Not Sampled</v>
      </c>
      <c r="X49" s="14" t="str">
        <f t="shared" si="1"/>
        <v>Not Sampled</v>
      </c>
    </row>
    <row r="50" spans="1:24" x14ac:dyDescent="0.25">
      <c r="A50" s="13"/>
      <c r="B50" s="47"/>
      <c r="C50" s="14"/>
      <c r="D50" s="13"/>
      <c r="E50" s="13"/>
      <c r="F50" s="13"/>
      <c r="I50" s="29"/>
      <c r="J50" s="14"/>
      <c r="K50" s="29"/>
      <c r="T50" s="10"/>
      <c r="W50" s="14" t="str">
        <f t="shared" si="2"/>
        <v>Not Sampled</v>
      </c>
      <c r="X50" s="14" t="str">
        <f t="shared" si="1"/>
        <v>Not Sampled</v>
      </c>
    </row>
    <row r="51" spans="1:24" x14ac:dyDescent="0.25">
      <c r="A51" s="13"/>
      <c r="B51" s="47"/>
      <c r="C51" s="14"/>
      <c r="D51" s="13"/>
      <c r="E51" s="13"/>
      <c r="F51" s="13"/>
      <c r="I51" s="29"/>
      <c r="J51" s="14"/>
      <c r="K51" s="29"/>
      <c r="T51" s="10"/>
      <c r="W51" s="14" t="str">
        <f t="shared" si="2"/>
        <v>Not Sampled</v>
      </c>
      <c r="X51" s="14" t="str">
        <f t="shared" si="1"/>
        <v>Not Sampled</v>
      </c>
    </row>
    <row r="52" spans="1:24" x14ac:dyDescent="0.25">
      <c r="A52" s="13"/>
      <c r="B52" s="47"/>
      <c r="C52" s="14"/>
      <c r="D52" s="13"/>
      <c r="E52" s="13"/>
      <c r="F52" s="13"/>
      <c r="I52" s="29"/>
      <c r="J52" s="14"/>
      <c r="K52" s="29"/>
      <c r="T52" s="10"/>
      <c r="W52" s="14" t="str">
        <f t="shared" si="2"/>
        <v>Not Sampled</v>
      </c>
      <c r="X52" s="14" t="str">
        <f t="shared" si="1"/>
        <v>Not Sampled</v>
      </c>
    </row>
    <row r="53" spans="1:24" x14ac:dyDescent="0.25">
      <c r="A53" s="13"/>
      <c r="B53" s="47"/>
      <c r="C53" s="14"/>
      <c r="D53" s="13"/>
      <c r="E53" s="13"/>
      <c r="F53" s="13"/>
      <c r="I53" s="29"/>
      <c r="J53" s="14"/>
      <c r="K53" s="29"/>
      <c r="T53" s="10"/>
      <c r="W53" s="14" t="str">
        <f t="shared" si="2"/>
        <v>Not Sampled</v>
      </c>
      <c r="X53" s="14" t="str">
        <f t="shared" si="1"/>
        <v>Not Sampled</v>
      </c>
    </row>
    <row r="54" spans="1:24" x14ac:dyDescent="0.25">
      <c r="A54" s="13"/>
      <c r="B54" s="47"/>
      <c r="C54" s="14"/>
      <c r="D54" s="13"/>
      <c r="E54" s="13"/>
      <c r="F54" s="13"/>
      <c r="I54" s="29"/>
      <c r="J54" s="14"/>
      <c r="K54" s="29"/>
      <c r="T54" s="10"/>
      <c r="W54" s="14" t="str">
        <f t="shared" si="2"/>
        <v>Not Sampled</v>
      </c>
      <c r="X54" s="14" t="str">
        <f t="shared" si="1"/>
        <v>Not Sampled</v>
      </c>
    </row>
    <row r="55" spans="1:24" x14ac:dyDescent="0.25">
      <c r="A55" s="13"/>
      <c r="B55" s="47"/>
      <c r="C55" s="14"/>
      <c r="D55" s="13"/>
      <c r="E55" s="13"/>
      <c r="F55" s="13"/>
      <c r="I55" s="29"/>
      <c r="J55" s="14"/>
      <c r="K55" s="29"/>
      <c r="T55" s="10"/>
      <c r="W55" s="14" t="str">
        <f t="shared" si="2"/>
        <v>Not Sampled</v>
      </c>
      <c r="X55" s="14" t="str">
        <f t="shared" si="1"/>
        <v>Not Sampled</v>
      </c>
    </row>
    <row r="56" spans="1:24" x14ac:dyDescent="0.25">
      <c r="A56" s="13"/>
      <c r="B56" s="47"/>
      <c r="C56" s="14"/>
      <c r="D56" s="13"/>
      <c r="E56" s="13"/>
      <c r="F56" s="13"/>
      <c r="I56" s="29"/>
      <c r="J56" s="14"/>
      <c r="K56" s="29"/>
      <c r="T56" s="10"/>
      <c r="W56" s="14" t="str">
        <f t="shared" si="2"/>
        <v>Not Sampled</v>
      </c>
      <c r="X56" s="14" t="str">
        <f t="shared" si="1"/>
        <v>Not Sampled</v>
      </c>
    </row>
    <row r="57" spans="1:24" x14ac:dyDescent="0.25">
      <c r="A57" s="13"/>
      <c r="B57" s="47"/>
      <c r="C57" s="14"/>
      <c r="D57" s="13"/>
      <c r="E57" s="13"/>
      <c r="F57" s="13"/>
      <c r="I57" s="29"/>
      <c r="J57" s="14"/>
      <c r="K57" s="29"/>
      <c r="T57" s="10"/>
      <c r="W57" s="14" t="str">
        <f t="shared" si="2"/>
        <v>Not Sampled</v>
      </c>
      <c r="X57" s="14" t="str">
        <f t="shared" si="1"/>
        <v>Not Sampled</v>
      </c>
    </row>
    <row r="58" spans="1:24" x14ac:dyDescent="0.25">
      <c r="A58" s="13"/>
      <c r="B58" s="47"/>
      <c r="C58" s="14"/>
      <c r="D58" s="13"/>
      <c r="E58" s="13"/>
      <c r="F58" s="13"/>
      <c r="I58" s="29"/>
      <c r="J58" s="14"/>
      <c r="K58" s="29"/>
      <c r="T58" s="10"/>
      <c r="W58" s="14" t="str">
        <f t="shared" si="2"/>
        <v>Not Sampled</v>
      </c>
      <c r="X58" s="14" t="str">
        <f t="shared" si="1"/>
        <v>Not Sampled</v>
      </c>
    </row>
    <row r="59" spans="1:24" x14ac:dyDescent="0.25">
      <c r="A59" s="13"/>
      <c r="B59" s="47"/>
      <c r="C59" s="14"/>
      <c r="D59" s="13"/>
      <c r="E59" s="13"/>
      <c r="F59" s="13"/>
      <c r="I59" s="29"/>
      <c r="J59" s="14"/>
      <c r="K59" s="29"/>
      <c r="T59" s="10"/>
      <c r="W59" s="14" t="str">
        <f t="shared" si="2"/>
        <v>Not Sampled</v>
      </c>
      <c r="X59" s="14" t="str">
        <f t="shared" si="1"/>
        <v>Not Sampled</v>
      </c>
    </row>
    <row r="60" spans="1:24" x14ac:dyDescent="0.25">
      <c r="A60" s="13"/>
      <c r="B60" s="47"/>
      <c r="C60" s="14"/>
      <c r="D60" s="13"/>
      <c r="E60" s="13"/>
      <c r="F60" s="13"/>
      <c r="I60" s="29"/>
      <c r="J60" s="14"/>
      <c r="K60" s="29"/>
      <c r="T60" s="10"/>
      <c r="W60" s="14" t="str">
        <f t="shared" si="2"/>
        <v>Not Sampled</v>
      </c>
      <c r="X60" s="14" t="str">
        <f t="shared" si="1"/>
        <v>Not Sampled</v>
      </c>
    </row>
    <row r="61" spans="1:24" x14ac:dyDescent="0.25">
      <c r="A61" s="13"/>
      <c r="B61" s="47"/>
      <c r="C61" s="14"/>
      <c r="D61" s="13"/>
      <c r="E61" s="13"/>
      <c r="F61" s="13"/>
      <c r="I61" s="29"/>
      <c r="J61" s="14"/>
      <c r="K61" s="29"/>
      <c r="T61" s="10"/>
      <c r="W61" s="14" t="str">
        <f t="shared" si="2"/>
        <v>Not Sampled</v>
      </c>
      <c r="X61" s="14" t="str">
        <f t="shared" si="1"/>
        <v>Not Sampled</v>
      </c>
    </row>
    <row r="62" spans="1:24" x14ac:dyDescent="0.25">
      <c r="A62" s="13"/>
      <c r="B62" s="47"/>
      <c r="C62" s="14"/>
      <c r="D62" s="13"/>
      <c r="E62" s="13"/>
      <c r="F62" s="13"/>
      <c r="I62" s="29"/>
      <c r="J62" s="14"/>
      <c r="K62" s="29"/>
      <c r="T62" s="10"/>
      <c r="W62" s="14" t="str">
        <f t="shared" si="2"/>
        <v>Not Sampled</v>
      </c>
      <c r="X62" s="14" t="str">
        <f t="shared" si="1"/>
        <v>Not Sampled</v>
      </c>
    </row>
    <row r="63" spans="1:24" x14ac:dyDescent="0.25">
      <c r="A63" s="13"/>
      <c r="B63" s="47"/>
      <c r="C63" s="14"/>
      <c r="D63" s="13"/>
      <c r="E63" s="13"/>
      <c r="F63" s="13"/>
      <c r="I63" s="29"/>
      <c r="J63" s="14"/>
      <c r="K63" s="29"/>
      <c r="T63" s="10"/>
      <c r="W63" s="14" t="str">
        <f t="shared" si="2"/>
        <v>Not Sampled</v>
      </c>
      <c r="X63" s="14" t="str">
        <f t="shared" si="1"/>
        <v>Not Sampled</v>
      </c>
    </row>
    <row r="64" spans="1:24" x14ac:dyDescent="0.25">
      <c r="A64" s="13"/>
      <c r="B64" s="47"/>
      <c r="C64" s="14"/>
      <c r="D64" s="13"/>
      <c r="E64" s="13"/>
      <c r="F64" s="13"/>
      <c r="I64" s="29"/>
      <c r="J64" s="14"/>
      <c r="K64" s="29"/>
      <c r="T64" s="10"/>
      <c r="W64" s="14" t="str">
        <f t="shared" si="2"/>
        <v>Not Sampled</v>
      </c>
      <c r="X64" s="14" t="str">
        <f t="shared" si="1"/>
        <v>Not Sampled</v>
      </c>
    </row>
    <row r="65" spans="1:24" x14ac:dyDescent="0.25">
      <c r="A65" s="13"/>
      <c r="B65" s="47"/>
      <c r="C65" s="14"/>
      <c r="D65" s="13"/>
      <c r="E65" s="13"/>
      <c r="F65" s="13"/>
      <c r="I65" s="29"/>
      <c r="J65" s="14"/>
      <c r="K65" s="29"/>
      <c r="T65" s="10"/>
      <c r="W65" s="14" t="str">
        <f t="shared" si="2"/>
        <v>Not Sampled</v>
      </c>
      <c r="X65" s="14" t="str">
        <f t="shared" si="1"/>
        <v>Not Sampled</v>
      </c>
    </row>
    <row r="66" spans="1:24" x14ac:dyDescent="0.25">
      <c r="A66" s="13"/>
      <c r="B66" s="47"/>
      <c r="C66" s="14"/>
      <c r="D66" s="13"/>
      <c r="E66" s="13"/>
      <c r="F66" s="13"/>
      <c r="I66" s="29"/>
      <c r="J66" s="14"/>
      <c r="K66" s="29"/>
      <c r="T66" s="10"/>
      <c r="W66" s="14" t="str">
        <f t="shared" si="2"/>
        <v>Not Sampled</v>
      </c>
      <c r="X66" s="14" t="str">
        <f t="shared" si="1"/>
        <v>Not Sampled</v>
      </c>
    </row>
    <row r="67" spans="1:24" x14ac:dyDescent="0.25">
      <c r="A67" s="13"/>
      <c r="B67" s="47"/>
      <c r="C67" s="14"/>
      <c r="D67" s="13"/>
      <c r="E67" s="13"/>
      <c r="F67" s="13"/>
      <c r="I67" s="29"/>
      <c r="J67" s="14"/>
      <c r="K67" s="29"/>
      <c r="T67" s="10"/>
      <c r="W67" s="14" t="str">
        <f t="shared" ref="W67:W98" si="3">IF(C67="Sampled",F67,"Not Sampled")</f>
        <v>Not Sampled</v>
      </c>
      <c r="X67" s="14" t="str">
        <f t="shared" si="1"/>
        <v>Not Sampled</v>
      </c>
    </row>
    <row r="68" spans="1:24" x14ac:dyDescent="0.25">
      <c r="A68" s="13"/>
      <c r="B68" s="47"/>
      <c r="C68" s="14"/>
      <c r="D68" s="13"/>
      <c r="E68" s="13"/>
      <c r="F68" s="13"/>
      <c r="I68" s="29"/>
      <c r="J68" s="14"/>
      <c r="K68" s="29"/>
      <c r="T68" s="10"/>
      <c r="W68" s="14" t="str">
        <f t="shared" si="3"/>
        <v>Not Sampled</v>
      </c>
      <c r="X68" s="14" t="str">
        <f t="shared" ref="X68:X83" si="4">TEXT(W68, "")</f>
        <v>Not Sampled</v>
      </c>
    </row>
    <row r="69" spans="1:24" x14ac:dyDescent="0.25">
      <c r="A69" s="13"/>
      <c r="B69" s="47"/>
      <c r="C69" s="14"/>
      <c r="D69" s="13"/>
      <c r="E69" s="13"/>
      <c r="F69" s="13"/>
      <c r="I69" s="29"/>
      <c r="J69" s="14"/>
      <c r="K69" s="29"/>
      <c r="T69" s="10"/>
      <c r="W69" s="14" t="str">
        <f t="shared" si="3"/>
        <v>Not Sampled</v>
      </c>
      <c r="X69" s="14" t="str">
        <f t="shared" si="4"/>
        <v>Not Sampled</v>
      </c>
    </row>
    <row r="70" spans="1:24" x14ac:dyDescent="0.25">
      <c r="A70" s="13"/>
      <c r="B70" s="47"/>
      <c r="C70" s="14"/>
      <c r="D70" s="13"/>
      <c r="E70" s="13"/>
      <c r="F70" s="13"/>
      <c r="I70" s="29"/>
      <c r="J70" s="14"/>
      <c r="K70" s="29"/>
      <c r="T70" s="10"/>
      <c r="W70" s="14" t="str">
        <f t="shared" si="3"/>
        <v>Not Sampled</v>
      </c>
      <c r="X70" s="14" t="str">
        <f t="shared" si="4"/>
        <v>Not Sampled</v>
      </c>
    </row>
    <row r="71" spans="1:24" x14ac:dyDescent="0.25">
      <c r="A71" s="13"/>
      <c r="B71" s="47"/>
      <c r="C71" s="14"/>
      <c r="D71" s="13"/>
      <c r="E71" s="13"/>
      <c r="F71" s="13"/>
      <c r="I71" s="29"/>
      <c r="J71" s="14"/>
      <c r="K71" s="29"/>
      <c r="T71" s="10"/>
      <c r="W71" s="14" t="str">
        <f t="shared" si="3"/>
        <v>Not Sampled</v>
      </c>
      <c r="X71" s="14" t="str">
        <f t="shared" si="4"/>
        <v>Not Sampled</v>
      </c>
    </row>
    <row r="72" spans="1:24" x14ac:dyDescent="0.25">
      <c r="A72" s="13"/>
      <c r="B72" s="47"/>
      <c r="C72" s="14"/>
      <c r="D72" s="13"/>
      <c r="E72" s="13"/>
      <c r="F72" s="13"/>
      <c r="I72" s="29"/>
      <c r="J72" s="14"/>
      <c r="K72" s="29"/>
      <c r="T72" s="10"/>
      <c r="W72" s="14" t="str">
        <f t="shared" si="3"/>
        <v>Not Sampled</v>
      </c>
      <c r="X72" s="14" t="str">
        <f t="shared" si="4"/>
        <v>Not Sampled</v>
      </c>
    </row>
    <row r="73" spans="1:24" x14ac:dyDescent="0.25">
      <c r="A73" s="13"/>
      <c r="B73" s="47"/>
      <c r="C73" s="14"/>
      <c r="D73" s="13"/>
      <c r="E73" s="13"/>
      <c r="F73" s="13"/>
      <c r="I73" s="29"/>
      <c r="J73" s="14"/>
      <c r="K73" s="29"/>
      <c r="T73" s="10"/>
      <c r="W73" s="14" t="str">
        <f t="shared" si="3"/>
        <v>Not Sampled</v>
      </c>
      <c r="X73" s="14" t="str">
        <f t="shared" si="4"/>
        <v>Not Sampled</v>
      </c>
    </row>
    <row r="74" spans="1:24" x14ac:dyDescent="0.25">
      <c r="A74" s="13"/>
      <c r="B74" s="47"/>
      <c r="C74" s="14"/>
      <c r="D74" s="13"/>
      <c r="E74" s="13"/>
      <c r="F74" s="13"/>
      <c r="I74" s="29"/>
      <c r="J74" s="14"/>
      <c r="K74" s="29"/>
      <c r="T74" s="10"/>
      <c r="W74" s="14" t="str">
        <f t="shared" si="3"/>
        <v>Not Sampled</v>
      </c>
      <c r="X74" s="14" t="str">
        <f t="shared" si="4"/>
        <v>Not Sampled</v>
      </c>
    </row>
    <row r="75" spans="1:24" x14ac:dyDescent="0.25">
      <c r="A75" s="13"/>
      <c r="B75" s="47"/>
      <c r="C75" s="14"/>
      <c r="D75" s="13"/>
      <c r="E75" s="13"/>
      <c r="F75" s="13"/>
      <c r="I75" s="29"/>
      <c r="J75" s="14"/>
      <c r="K75" s="29"/>
      <c r="T75" s="10"/>
      <c r="W75" s="14" t="str">
        <f t="shared" si="3"/>
        <v>Not Sampled</v>
      </c>
      <c r="X75" s="14" t="str">
        <f t="shared" si="4"/>
        <v>Not Sampled</v>
      </c>
    </row>
    <row r="76" spans="1:24" x14ac:dyDescent="0.25">
      <c r="A76" s="13"/>
      <c r="B76" s="47"/>
      <c r="C76" s="14"/>
      <c r="D76" s="13"/>
      <c r="E76" s="13"/>
      <c r="F76" s="13"/>
      <c r="I76" s="29"/>
      <c r="J76" s="14"/>
      <c r="K76" s="29"/>
      <c r="T76" s="10"/>
      <c r="W76" s="14" t="str">
        <f t="shared" si="3"/>
        <v>Not Sampled</v>
      </c>
      <c r="X76" s="14" t="str">
        <f t="shared" si="4"/>
        <v>Not Sampled</v>
      </c>
    </row>
    <row r="77" spans="1:24" x14ac:dyDescent="0.25">
      <c r="A77" s="13"/>
      <c r="B77" s="47"/>
      <c r="C77" s="14"/>
      <c r="D77" s="13"/>
      <c r="E77" s="13"/>
      <c r="F77" s="13"/>
      <c r="I77" s="29"/>
      <c r="J77" s="14"/>
      <c r="K77" s="29"/>
      <c r="T77" s="10"/>
      <c r="W77" s="14" t="str">
        <f t="shared" si="3"/>
        <v>Not Sampled</v>
      </c>
      <c r="X77" s="14" t="str">
        <f t="shared" si="4"/>
        <v>Not Sampled</v>
      </c>
    </row>
    <row r="78" spans="1:24" x14ac:dyDescent="0.25">
      <c r="A78" s="13"/>
      <c r="B78" s="47"/>
      <c r="C78" s="14"/>
      <c r="D78" s="13"/>
      <c r="E78" s="13"/>
      <c r="F78" s="13"/>
      <c r="I78" s="29"/>
      <c r="J78" s="14"/>
      <c r="K78" s="29"/>
      <c r="T78" s="10"/>
      <c r="W78" s="14" t="str">
        <f t="shared" si="3"/>
        <v>Not Sampled</v>
      </c>
      <c r="X78" s="14" t="str">
        <f t="shared" si="4"/>
        <v>Not Sampled</v>
      </c>
    </row>
    <row r="79" spans="1:24" x14ac:dyDescent="0.25">
      <c r="A79" s="13"/>
      <c r="B79" s="47"/>
      <c r="C79" s="14"/>
      <c r="D79" s="13"/>
      <c r="E79" s="13"/>
      <c r="F79" s="13"/>
      <c r="I79" s="29"/>
      <c r="J79" s="14"/>
      <c r="K79" s="29"/>
      <c r="T79" s="10"/>
      <c r="W79" s="14" t="str">
        <f t="shared" si="3"/>
        <v>Not Sampled</v>
      </c>
      <c r="X79" s="14" t="str">
        <f t="shared" si="4"/>
        <v>Not Sampled</v>
      </c>
    </row>
    <row r="80" spans="1:24" x14ac:dyDescent="0.25">
      <c r="A80" s="13"/>
      <c r="B80" s="47"/>
      <c r="C80" s="14"/>
      <c r="D80" s="13"/>
      <c r="E80" s="13"/>
      <c r="F80" s="13"/>
      <c r="I80" s="29"/>
      <c r="J80" s="14"/>
      <c r="K80" s="29"/>
      <c r="T80" s="10"/>
      <c r="W80" s="14" t="str">
        <f t="shared" si="3"/>
        <v>Not Sampled</v>
      </c>
      <c r="X80" s="14" t="str">
        <f t="shared" si="4"/>
        <v>Not Sampled</v>
      </c>
    </row>
    <row r="81" spans="1:24" x14ac:dyDescent="0.25">
      <c r="A81" s="13"/>
      <c r="B81" s="47"/>
      <c r="C81" s="14"/>
      <c r="D81" s="13"/>
      <c r="E81" s="13"/>
      <c r="F81" s="13"/>
      <c r="I81" s="29"/>
      <c r="J81" s="14"/>
      <c r="K81" s="29"/>
      <c r="T81" s="10"/>
      <c r="W81" s="14" t="str">
        <f t="shared" si="3"/>
        <v>Not Sampled</v>
      </c>
      <c r="X81" s="14" t="str">
        <f t="shared" si="4"/>
        <v>Not Sampled</v>
      </c>
    </row>
    <row r="82" spans="1:24" x14ac:dyDescent="0.25">
      <c r="A82" s="13"/>
      <c r="B82" s="47"/>
      <c r="C82" s="14"/>
      <c r="D82" s="13"/>
      <c r="E82" s="13"/>
      <c r="F82" s="13"/>
      <c r="I82" s="29"/>
      <c r="J82" s="14"/>
      <c r="K82" s="29"/>
      <c r="T82" s="10"/>
      <c r="W82" s="14" t="str">
        <f t="shared" si="3"/>
        <v>Not Sampled</v>
      </c>
      <c r="X82" s="14" t="str">
        <f t="shared" si="4"/>
        <v>Not Sampled</v>
      </c>
    </row>
    <row r="83" spans="1:24" x14ac:dyDescent="0.25">
      <c r="A83" s="13"/>
      <c r="B83" s="47"/>
      <c r="C83" s="14"/>
      <c r="D83" s="13"/>
      <c r="E83" s="13"/>
      <c r="F83" s="13"/>
      <c r="I83" s="29"/>
      <c r="J83" s="14"/>
      <c r="K83" s="29"/>
      <c r="T83" s="10"/>
      <c r="W83" s="14" t="str">
        <f t="shared" si="3"/>
        <v>Not Sampled</v>
      </c>
      <c r="X83" s="14" t="str">
        <f t="shared" si="4"/>
        <v>Not Sampled</v>
      </c>
    </row>
    <row r="84" spans="1:24" x14ac:dyDescent="0.25">
      <c r="A84" s="13"/>
      <c r="B84" s="47"/>
      <c r="C84" s="14"/>
      <c r="D84" s="13"/>
      <c r="E84" s="13"/>
      <c r="F84" s="13"/>
      <c r="I84" s="29"/>
      <c r="J84" s="14"/>
      <c r="K84" s="29"/>
      <c r="T84" s="10"/>
      <c r="W84" s="14" t="str">
        <f t="shared" si="3"/>
        <v>Not Sampled</v>
      </c>
      <c r="X84" s="14" t="str">
        <f t="shared" ref="X84:X88" si="5">TEXT(W84, "")</f>
        <v>Not Sampled</v>
      </c>
    </row>
    <row r="85" spans="1:24" x14ac:dyDescent="0.25">
      <c r="A85" s="13"/>
      <c r="B85" s="47"/>
      <c r="C85" s="14"/>
      <c r="D85" s="13"/>
      <c r="E85" s="13"/>
      <c r="F85" s="13"/>
      <c r="I85" s="29"/>
      <c r="J85" s="14"/>
      <c r="K85" s="29"/>
      <c r="T85" s="10"/>
      <c r="W85" s="14" t="str">
        <f t="shared" si="3"/>
        <v>Not Sampled</v>
      </c>
      <c r="X85" s="14" t="str">
        <f t="shared" si="5"/>
        <v>Not Sampled</v>
      </c>
    </row>
    <row r="86" spans="1:24" x14ac:dyDescent="0.25">
      <c r="A86" s="13"/>
      <c r="B86" s="47"/>
      <c r="C86" s="14"/>
      <c r="D86" s="13"/>
      <c r="E86" s="13"/>
      <c r="F86" s="13"/>
      <c r="I86" s="29"/>
      <c r="J86" s="14"/>
      <c r="K86" s="29"/>
      <c r="T86" s="10"/>
      <c r="W86" s="14" t="str">
        <f t="shared" si="3"/>
        <v>Not Sampled</v>
      </c>
      <c r="X86" s="14" t="str">
        <f t="shared" si="5"/>
        <v>Not Sampled</v>
      </c>
    </row>
    <row r="87" spans="1:24" x14ac:dyDescent="0.25">
      <c r="A87" s="13"/>
      <c r="B87" s="47"/>
      <c r="C87" s="14"/>
      <c r="D87" s="13"/>
      <c r="E87" s="13"/>
      <c r="F87" s="13"/>
      <c r="I87" s="29"/>
      <c r="J87" s="14"/>
      <c r="K87" s="29"/>
      <c r="T87" s="10"/>
      <c r="W87" s="14" t="str">
        <f t="shared" si="3"/>
        <v>Not Sampled</v>
      </c>
      <c r="X87" s="14" t="str">
        <f t="shared" si="5"/>
        <v>Not Sampled</v>
      </c>
    </row>
    <row r="88" spans="1:24" x14ac:dyDescent="0.25">
      <c r="A88" s="13"/>
      <c r="B88" s="47"/>
      <c r="C88" s="14"/>
      <c r="D88" s="13"/>
      <c r="E88" s="13"/>
      <c r="F88" s="13"/>
      <c r="I88" s="29"/>
      <c r="J88" s="14"/>
      <c r="K88" s="29"/>
      <c r="T88" s="10"/>
      <c r="W88" s="14" t="str">
        <f t="shared" si="3"/>
        <v>Not Sampled</v>
      </c>
      <c r="X88" s="14" t="str">
        <f t="shared" si="5"/>
        <v>Not Sampled</v>
      </c>
    </row>
    <row r="89" spans="1:24" x14ac:dyDescent="0.25">
      <c r="A89" s="13"/>
      <c r="B89" s="47"/>
      <c r="C89" s="14"/>
      <c r="D89" s="13"/>
      <c r="E89" s="13"/>
      <c r="F89" s="13"/>
      <c r="J89" s="31"/>
      <c r="K89" s="29"/>
      <c r="T89" s="10"/>
      <c r="W89" s="14" t="str">
        <f t="shared" si="3"/>
        <v>Not Sampled</v>
      </c>
      <c r="X89" s="14" t="str">
        <f t="shared" ref="X89:X108" si="6">TEXT(W89, "")</f>
        <v>Not Sampled</v>
      </c>
    </row>
    <row r="90" spans="1:24" x14ac:dyDescent="0.25">
      <c r="A90" s="13"/>
      <c r="B90" s="47"/>
      <c r="C90" s="14"/>
      <c r="D90" s="13"/>
      <c r="E90" s="13"/>
      <c r="F90" s="13"/>
      <c r="J90" s="31"/>
      <c r="K90" s="29"/>
      <c r="T90" s="10"/>
      <c r="W90" s="14" t="str">
        <f t="shared" si="3"/>
        <v>Not Sampled</v>
      </c>
      <c r="X90" s="14" t="str">
        <f t="shared" si="6"/>
        <v>Not Sampled</v>
      </c>
    </row>
    <row r="91" spans="1:24" x14ac:dyDescent="0.25">
      <c r="A91" s="13"/>
      <c r="B91" s="47"/>
      <c r="C91" s="14"/>
      <c r="D91" s="13"/>
      <c r="E91" s="13"/>
      <c r="F91" s="13"/>
      <c r="J91" s="31"/>
      <c r="K91" s="29"/>
      <c r="T91" s="10"/>
      <c r="W91" s="14" t="str">
        <f t="shared" si="3"/>
        <v>Not Sampled</v>
      </c>
      <c r="X91" s="14" t="str">
        <f t="shared" si="6"/>
        <v>Not Sampled</v>
      </c>
    </row>
    <row r="92" spans="1:24" x14ac:dyDescent="0.25">
      <c r="A92" s="13"/>
      <c r="B92" s="47"/>
      <c r="C92" s="14"/>
      <c r="D92" s="13"/>
      <c r="E92" s="13"/>
      <c r="F92" s="13"/>
      <c r="J92" s="31"/>
      <c r="K92" s="29"/>
      <c r="T92" s="10"/>
      <c r="W92" s="14" t="str">
        <f t="shared" si="3"/>
        <v>Not Sampled</v>
      </c>
      <c r="X92" s="14" t="str">
        <f t="shared" si="6"/>
        <v>Not Sampled</v>
      </c>
    </row>
    <row r="93" spans="1:24" x14ac:dyDescent="0.25">
      <c r="A93" s="13"/>
      <c r="B93" s="47"/>
      <c r="C93" s="14"/>
      <c r="D93" s="13"/>
      <c r="E93" s="13"/>
      <c r="F93" s="13"/>
      <c r="J93" s="31"/>
      <c r="K93" s="29"/>
      <c r="T93" s="10"/>
      <c r="W93" s="14" t="str">
        <f t="shared" si="3"/>
        <v>Not Sampled</v>
      </c>
      <c r="X93" s="14" t="str">
        <f t="shared" si="6"/>
        <v>Not Sampled</v>
      </c>
    </row>
    <row r="94" spans="1:24" x14ac:dyDescent="0.25">
      <c r="A94" s="13"/>
      <c r="B94" s="47"/>
      <c r="C94" s="14"/>
      <c r="D94" s="13"/>
      <c r="E94" s="13"/>
      <c r="F94" s="13"/>
      <c r="J94" s="31"/>
      <c r="K94" s="29"/>
      <c r="T94" s="10"/>
      <c r="W94" s="14" t="str">
        <f t="shared" si="3"/>
        <v>Not Sampled</v>
      </c>
      <c r="X94" s="14" t="str">
        <f t="shared" si="6"/>
        <v>Not Sampled</v>
      </c>
    </row>
    <row r="95" spans="1:24" x14ac:dyDescent="0.25">
      <c r="A95" s="13"/>
      <c r="B95" s="47"/>
      <c r="C95" s="14"/>
      <c r="D95" s="13"/>
      <c r="E95" s="13"/>
      <c r="F95" s="13"/>
      <c r="J95" s="31"/>
      <c r="K95" s="29"/>
      <c r="T95" s="10"/>
      <c r="W95" s="14" t="str">
        <f t="shared" si="3"/>
        <v>Not Sampled</v>
      </c>
      <c r="X95" s="14" t="str">
        <f t="shared" si="6"/>
        <v>Not Sampled</v>
      </c>
    </row>
    <row r="96" spans="1:24" x14ac:dyDescent="0.25">
      <c r="A96" s="13"/>
      <c r="B96" s="47"/>
      <c r="C96" s="14"/>
      <c r="D96" s="13"/>
      <c r="E96" s="13"/>
      <c r="F96" s="13"/>
      <c r="J96" s="31"/>
      <c r="K96" s="29"/>
      <c r="T96" s="10"/>
      <c r="W96" s="14" t="str">
        <f t="shared" si="3"/>
        <v>Not Sampled</v>
      </c>
      <c r="X96" s="14" t="str">
        <f t="shared" si="6"/>
        <v>Not Sampled</v>
      </c>
    </row>
    <row r="97" spans="1:24" x14ac:dyDescent="0.25">
      <c r="A97" s="13"/>
      <c r="B97" s="47"/>
      <c r="C97" s="14"/>
      <c r="D97" s="13"/>
      <c r="E97" s="13"/>
      <c r="F97" s="13"/>
      <c r="J97" s="31"/>
      <c r="K97" s="29"/>
      <c r="T97" s="10"/>
      <c r="W97" s="14" t="str">
        <f t="shared" si="3"/>
        <v>Not Sampled</v>
      </c>
      <c r="X97" s="14" t="str">
        <f t="shared" si="6"/>
        <v>Not Sampled</v>
      </c>
    </row>
    <row r="98" spans="1:24" x14ac:dyDescent="0.25">
      <c r="A98" s="13"/>
      <c r="B98" s="47"/>
      <c r="C98" s="14"/>
      <c r="D98" s="13"/>
      <c r="E98" s="13"/>
      <c r="F98" s="13"/>
      <c r="J98" s="31"/>
      <c r="K98" s="29"/>
      <c r="T98" s="10"/>
      <c r="W98" s="14" t="str">
        <f t="shared" si="3"/>
        <v>Not Sampled</v>
      </c>
      <c r="X98" s="14" t="str">
        <f t="shared" si="6"/>
        <v>Not Sampled</v>
      </c>
    </row>
    <row r="99" spans="1:24" x14ac:dyDescent="0.25">
      <c r="A99" s="13"/>
      <c r="B99" s="47"/>
      <c r="C99" s="14"/>
      <c r="D99" s="13"/>
      <c r="E99" s="13"/>
      <c r="F99" s="13"/>
      <c r="J99" s="31"/>
      <c r="K99" s="29"/>
      <c r="T99" s="10"/>
      <c r="W99" s="14" t="str">
        <f t="shared" ref="W99:W108" si="7">IF(C99="Sampled",F99,"Not Sampled")</f>
        <v>Not Sampled</v>
      </c>
      <c r="X99" s="14" t="str">
        <f t="shared" si="6"/>
        <v>Not Sampled</v>
      </c>
    </row>
    <row r="100" spans="1:24" x14ac:dyDescent="0.25">
      <c r="A100" s="13"/>
      <c r="B100" s="47"/>
      <c r="C100" s="14"/>
      <c r="D100" s="13"/>
      <c r="E100" s="13"/>
      <c r="F100" s="13"/>
      <c r="J100" s="31"/>
      <c r="K100" s="29"/>
      <c r="T100" s="10"/>
      <c r="W100" s="14" t="str">
        <f t="shared" si="7"/>
        <v>Not Sampled</v>
      </c>
      <c r="X100" s="14" t="str">
        <f t="shared" si="6"/>
        <v>Not Sampled</v>
      </c>
    </row>
    <row r="101" spans="1:24" x14ac:dyDescent="0.25">
      <c r="A101" s="13"/>
      <c r="B101" s="47"/>
      <c r="C101" s="14"/>
      <c r="D101" s="13"/>
      <c r="E101" s="13"/>
      <c r="F101" s="13"/>
      <c r="J101" s="31"/>
      <c r="K101" s="29"/>
      <c r="T101" s="10"/>
      <c r="W101" s="14" t="str">
        <f t="shared" si="7"/>
        <v>Not Sampled</v>
      </c>
      <c r="X101" s="14" t="str">
        <f t="shared" si="6"/>
        <v>Not Sampled</v>
      </c>
    </row>
    <row r="102" spans="1:24" x14ac:dyDescent="0.25">
      <c r="A102" s="13"/>
      <c r="B102" s="47"/>
      <c r="C102" s="14"/>
      <c r="D102" s="13"/>
      <c r="E102" s="13"/>
      <c r="F102" s="13"/>
      <c r="J102" s="31"/>
      <c r="K102" s="29"/>
      <c r="T102" s="10"/>
      <c r="W102" s="14" t="str">
        <f t="shared" si="7"/>
        <v>Not Sampled</v>
      </c>
      <c r="X102" s="14" t="str">
        <f t="shared" si="6"/>
        <v>Not Sampled</v>
      </c>
    </row>
    <row r="103" spans="1:24" x14ac:dyDescent="0.25">
      <c r="A103" s="13"/>
      <c r="B103" s="47"/>
      <c r="C103" s="14"/>
      <c r="D103" s="13"/>
      <c r="E103" s="13"/>
      <c r="F103" s="13"/>
      <c r="J103" s="31"/>
      <c r="K103" s="29"/>
      <c r="T103" s="10"/>
      <c r="W103" s="14" t="str">
        <f t="shared" si="7"/>
        <v>Not Sampled</v>
      </c>
      <c r="X103" s="14" t="str">
        <f t="shared" si="6"/>
        <v>Not Sampled</v>
      </c>
    </row>
    <row r="104" spans="1:24" x14ac:dyDescent="0.25">
      <c r="A104" s="13"/>
      <c r="B104" s="47"/>
      <c r="C104" s="14"/>
      <c r="D104" s="13"/>
      <c r="E104" s="13"/>
      <c r="F104" s="13"/>
      <c r="J104" s="31"/>
      <c r="K104" s="29"/>
      <c r="T104" s="10"/>
      <c r="W104" s="14" t="str">
        <f t="shared" si="7"/>
        <v>Not Sampled</v>
      </c>
      <c r="X104" s="14" t="str">
        <f t="shared" si="6"/>
        <v>Not Sampled</v>
      </c>
    </row>
    <row r="105" spans="1:24" x14ac:dyDescent="0.25">
      <c r="A105" s="13"/>
      <c r="B105" s="47"/>
      <c r="C105" s="14"/>
      <c r="D105" s="13"/>
      <c r="E105" s="13"/>
      <c r="F105" s="13"/>
      <c r="J105" s="31"/>
      <c r="K105" s="29"/>
      <c r="T105" s="10"/>
      <c r="W105" s="14" t="str">
        <f t="shared" si="7"/>
        <v>Not Sampled</v>
      </c>
      <c r="X105" s="14" t="str">
        <f t="shared" si="6"/>
        <v>Not Sampled</v>
      </c>
    </row>
    <row r="106" spans="1:24" x14ac:dyDescent="0.25">
      <c r="A106" s="13"/>
      <c r="B106" s="47"/>
      <c r="C106" s="14"/>
      <c r="D106" s="13"/>
      <c r="E106" s="13"/>
      <c r="F106" s="13"/>
      <c r="J106" s="31"/>
      <c r="K106" s="29"/>
      <c r="T106" s="10"/>
      <c r="W106" s="14" t="str">
        <f t="shared" si="7"/>
        <v>Not Sampled</v>
      </c>
      <c r="X106" s="14" t="str">
        <f t="shared" si="6"/>
        <v>Not Sampled</v>
      </c>
    </row>
    <row r="107" spans="1:24" x14ac:dyDescent="0.25">
      <c r="A107" s="13"/>
      <c r="B107" s="47"/>
      <c r="C107" s="14"/>
      <c r="D107" s="13"/>
      <c r="E107" s="13"/>
      <c r="F107" s="13"/>
      <c r="J107" s="31"/>
      <c r="K107" s="29"/>
      <c r="T107" s="10"/>
      <c r="W107" s="14" t="str">
        <f t="shared" si="7"/>
        <v>Not Sampled</v>
      </c>
      <c r="X107" s="14" t="str">
        <f t="shared" si="6"/>
        <v>Not Sampled</v>
      </c>
    </row>
    <row r="108" spans="1:24" x14ac:dyDescent="0.25">
      <c r="A108" s="13"/>
      <c r="B108" s="13"/>
      <c r="C108" s="14"/>
      <c r="D108" s="13"/>
      <c r="E108" s="13"/>
      <c r="F108" s="13"/>
      <c r="J108" s="31"/>
      <c r="K108" s="29"/>
      <c r="T108" s="10"/>
      <c r="W108" s="14" t="str">
        <f t="shared" si="7"/>
        <v>Not Sampled</v>
      </c>
      <c r="X108" s="14" t="str">
        <f t="shared" si="6"/>
        <v>Not Sampled</v>
      </c>
    </row>
    <row r="109" spans="1:24" x14ac:dyDescent="0.25">
      <c r="A109" s="13"/>
      <c r="B109" s="13"/>
      <c r="C109" s="14"/>
      <c r="D109" s="13"/>
      <c r="E109" s="13"/>
      <c r="F109" s="13"/>
      <c r="G109" s="14"/>
      <c r="H109" s="14"/>
      <c r="I109" s="14"/>
      <c r="J109" s="31"/>
      <c r="K109" s="29"/>
      <c r="L109" s="14"/>
      <c r="M109" s="14"/>
      <c r="O109" s="14"/>
      <c r="Q109" s="14"/>
      <c r="R109" s="14"/>
      <c r="S109" s="14"/>
      <c r="T109" s="10"/>
      <c r="U109" s="14"/>
      <c r="W109" s="14" t="str">
        <f t="shared" ref="W109:W127" si="8">IF(C109="Sampled",F109,"Not Sampled")</f>
        <v>Not Sampled</v>
      </c>
      <c r="X109" s="14" t="str">
        <f t="shared" ref="X109:X127" si="9">TEXT(W109, "")</f>
        <v>Not Sampled</v>
      </c>
    </row>
    <row r="110" spans="1:24" x14ac:dyDescent="0.25">
      <c r="A110" s="13"/>
      <c r="B110" s="13"/>
      <c r="C110" s="14"/>
      <c r="D110" s="13"/>
      <c r="E110" s="13"/>
      <c r="F110" s="13"/>
      <c r="G110" s="14"/>
      <c r="H110" s="14"/>
      <c r="I110" s="14"/>
      <c r="J110" s="31"/>
      <c r="K110" s="29"/>
      <c r="L110" s="14"/>
      <c r="M110" s="14"/>
      <c r="O110" s="14"/>
      <c r="Q110" s="14"/>
      <c r="R110" s="14"/>
      <c r="S110" s="14"/>
      <c r="T110" s="10"/>
      <c r="U110" s="14"/>
      <c r="W110" s="14" t="str">
        <f t="shared" si="8"/>
        <v>Not Sampled</v>
      </c>
      <c r="X110" s="14" t="str">
        <f t="shared" si="9"/>
        <v>Not Sampled</v>
      </c>
    </row>
    <row r="111" spans="1:24" x14ac:dyDescent="0.25">
      <c r="A111" s="13"/>
      <c r="B111" s="13"/>
      <c r="C111" s="14"/>
      <c r="D111" s="13"/>
      <c r="E111" s="13"/>
      <c r="F111" s="13"/>
      <c r="G111" s="14"/>
      <c r="H111" s="14"/>
      <c r="I111" s="14"/>
      <c r="J111" s="31"/>
      <c r="K111" s="29"/>
      <c r="L111" s="14"/>
      <c r="M111" s="14"/>
      <c r="O111" s="14"/>
      <c r="Q111" s="14"/>
      <c r="R111" s="14"/>
      <c r="S111" s="14"/>
      <c r="T111" s="10"/>
      <c r="U111" s="14"/>
      <c r="W111" s="14" t="str">
        <f t="shared" si="8"/>
        <v>Not Sampled</v>
      </c>
      <c r="X111" s="14" t="str">
        <f t="shared" si="9"/>
        <v>Not Sampled</v>
      </c>
    </row>
    <row r="112" spans="1:24" x14ac:dyDescent="0.25">
      <c r="A112" s="13"/>
      <c r="B112" s="13"/>
      <c r="C112" s="14"/>
      <c r="D112" s="13"/>
      <c r="E112" s="13"/>
      <c r="F112" s="13"/>
      <c r="G112" s="14"/>
      <c r="H112" s="14"/>
      <c r="I112" s="14"/>
      <c r="J112" s="31"/>
      <c r="K112" s="29"/>
      <c r="L112" s="14"/>
      <c r="M112" s="14"/>
      <c r="O112" s="14"/>
      <c r="Q112" s="14"/>
      <c r="R112" s="14"/>
      <c r="S112" s="14"/>
      <c r="T112" s="10"/>
      <c r="U112" s="14"/>
      <c r="W112" s="14" t="str">
        <f t="shared" si="8"/>
        <v>Not Sampled</v>
      </c>
      <c r="X112" s="14" t="str">
        <f t="shared" si="9"/>
        <v>Not Sampled</v>
      </c>
    </row>
    <row r="113" spans="1:24" x14ac:dyDescent="0.25">
      <c r="A113" s="13"/>
      <c r="B113" s="13"/>
      <c r="C113" s="14"/>
      <c r="D113" s="13"/>
      <c r="E113" s="13"/>
      <c r="F113" s="13"/>
      <c r="G113" s="14"/>
      <c r="H113" s="14"/>
      <c r="I113" s="14"/>
      <c r="J113" s="31"/>
      <c r="K113" s="29"/>
      <c r="L113" s="14"/>
      <c r="M113" s="14"/>
      <c r="O113" s="14"/>
      <c r="Q113" s="14"/>
      <c r="R113" s="14"/>
      <c r="S113" s="14"/>
      <c r="T113" s="10"/>
      <c r="U113" s="14"/>
      <c r="W113" s="14" t="str">
        <f t="shared" si="8"/>
        <v>Not Sampled</v>
      </c>
      <c r="X113" s="14" t="str">
        <f t="shared" si="9"/>
        <v>Not Sampled</v>
      </c>
    </row>
    <row r="114" spans="1:24" x14ac:dyDescent="0.25">
      <c r="A114" s="13"/>
      <c r="B114" s="13"/>
      <c r="C114" s="14"/>
      <c r="D114" s="13"/>
      <c r="E114" s="13"/>
      <c r="F114" s="13"/>
      <c r="G114" s="14"/>
      <c r="H114" s="14"/>
      <c r="I114" s="14"/>
      <c r="J114" s="31"/>
      <c r="K114" s="29"/>
      <c r="L114" s="14"/>
      <c r="M114" s="14"/>
      <c r="O114" s="14"/>
      <c r="Q114" s="14"/>
      <c r="R114" s="14"/>
      <c r="S114" s="14"/>
      <c r="T114" s="10"/>
      <c r="U114" s="14"/>
      <c r="W114" s="14" t="str">
        <f t="shared" si="8"/>
        <v>Not Sampled</v>
      </c>
      <c r="X114" s="14" t="str">
        <f t="shared" si="9"/>
        <v>Not Sampled</v>
      </c>
    </row>
    <row r="115" spans="1:24" x14ac:dyDescent="0.25">
      <c r="A115" s="13"/>
      <c r="B115" s="13"/>
      <c r="C115" s="14"/>
      <c r="D115" s="13"/>
      <c r="E115" s="13"/>
      <c r="F115" s="13"/>
      <c r="G115" s="14"/>
      <c r="H115" s="14"/>
      <c r="I115" s="14"/>
      <c r="J115" s="31"/>
      <c r="K115" s="29"/>
      <c r="L115" s="14"/>
      <c r="M115" s="14"/>
      <c r="O115" s="14"/>
      <c r="Q115" s="14"/>
      <c r="R115" s="14"/>
      <c r="S115" s="14"/>
      <c r="T115" s="10"/>
      <c r="U115" s="14"/>
      <c r="W115" s="14" t="str">
        <f t="shared" si="8"/>
        <v>Not Sampled</v>
      </c>
      <c r="X115" s="14" t="str">
        <f t="shared" si="9"/>
        <v>Not Sampled</v>
      </c>
    </row>
    <row r="116" spans="1:24" x14ac:dyDescent="0.25">
      <c r="A116" s="13"/>
      <c r="B116" s="13"/>
      <c r="C116" s="14"/>
      <c r="D116" s="13"/>
      <c r="E116" s="13"/>
      <c r="F116" s="13"/>
      <c r="G116" s="14"/>
      <c r="H116" s="14"/>
      <c r="I116" s="14"/>
      <c r="J116" s="31"/>
      <c r="K116" s="29"/>
      <c r="L116" s="14"/>
      <c r="M116" s="14"/>
      <c r="O116" s="14"/>
      <c r="Q116" s="14"/>
      <c r="R116" s="14"/>
      <c r="S116" s="14"/>
      <c r="T116" s="10"/>
      <c r="U116" s="14"/>
      <c r="W116" s="14" t="str">
        <f t="shared" si="8"/>
        <v>Not Sampled</v>
      </c>
      <c r="X116" s="14" t="str">
        <f t="shared" si="9"/>
        <v>Not Sampled</v>
      </c>
    </row>
    <row r="117" spans="1:24" x14ac:dyDescent="0.25">
      <c r="A117" s="13"/>
      <c r="B117" s="13"/>
      <c r="C117" s="14"/>
      <c r="D117" s="13"/>
      <c r="E117" s="13"/>
      <c r="F117" s="13"/>
      <c r="G117" s="14"/>
      <c r="H117" s="14"/>
      <c r="J117" s="31"/>
      <c r="K117" s="29"/>
      <c r="L117" s="14"/>
      <c r="M117" s="14"/>
      <c r="O117" s="14"/>
      <c r="Q117" s="14"/>
      <c r="R117" s="14"/>
      <c r="S117" s="14"/>
      <c r="T117" s="10"/>
      <c r="U117" s="14"/>
      <c r="W117" s="14" t="str">
        <f t="shared" si="8"/>
        <v>Not Sampled</v>
      </c>
      <c r="X117" s="14" t="str">
        <f t="shared" si="9"/>
        <v>Not Sampled</v>
      </c>
    </row>
    <row r="118" spans="1:24" x14ac:dyDescent="0.25">
      <c r="A118" s="13"/>
      <c r="B118" s="13"/>
      <c r="C118" s="14"/>
      <c r="D118" s="13"/>
      <c r="E118" s="13"/>
      <c r="F118" s="13"/>
      <c r="G118" s="14"/>
      <c r="H118" s="14"/>
      <c r="I118" s="14"/>
      <c r="J118" s="31"/>
      <c r="K118" s="29"/>
      <c r="L118" s="14"/>
      <c r="M118" s="14"/>
      <c r="O118" s="14"/>
      <c r="Q118" s="14"/>
      <c r="R118" s="14"/>
      <c r="S118" s="14"/>
      <c r="T118" s="10"/>
      <c r="U118" s="14"/>
      <c r="W118" s="14" t="str">
        <f t="shared" si="8"/>
        <v>Not Sampled</v>
      </c>
      <c r="X118" s="14" t="str">
        <f t="shared" si="9"/>
        <v>Not Sampled</v>
      </c>
    </row>
    <row r="119" spans="1:24" x14ac:dyDescent="0.25">
      <c r="A119" s="13"/>
      <c r="B119" s="13"/>
      <c r="C119" s="14"/>
      <c r="D119" s="13"/>
      <c r="E119" s="13"/>
      <c r="F119" s="13"/>
      <c r="G119" s="14"/>
      <c r="H119" s="14"/>
      <c r="I119" s="14"/>
      <c r="J119" s="31"/>
      <c r="K119" s="29"/>
      <c r="L119" s="14"/>
      <c r="M119" s="14"/>
      <c r="O119" s="14"/>
      <c r="Q119" s="14"/>
      <c r="R119" s="14"/>
      <c r="S119" s="14"/>
      <c r="T119" s="10"/>
      <c r="U119" s="14"/>
      <c r="W119" s="14" t="str">
        <f t="shared" si="8"/>
        <v>Not Sampled</v>
      </c>
      <c r="X119" s="14" t="str">
        <f t="shared" si="9"/>
        <v>Not Sampled</v>
      </c>
    </row>
    <row r="120" spans="1:24" x14ac:dyDescent="0.25">
      <c r="A120" s="13"/>
      <c r="B120" s="13"/>
      <c r="C120" s="14"/>
      <c r="D120" s="13"/>
      <c r="E120" s="13"/>
      <c r="F120" s="13"/>
      <c r="G120" s="14"/>
      <c r="H120" s="14"/>
      <c r="I120" s="14"/>
      <c r="J120" s="31"/>
      <c r="K120" s="29"/>
      <c r="L120" s="14"/>
      <c r="M120" s="14"/>
      <c r="O120" s="14"/>
      <c r="Q120" s="14"/>
      <c r="R120" s="14"/>
      <c r="S120" s="14"/>
      <c r="T120" s="10"/>
      <c r="U120" s="14"/>
      <c r="W120" s="14" t="str">
        <f t="shared" si="8"/>
        <v>Not Sampled</v>
      </c>
      <c r="X120" s="14" t="str">
        <f t="shared" si="9"/>
        <v>Not Sampled</v>
      </c>
    </row>
    <row r="121" spans="1:24" x14ac:dyDescent="0.25">
      <c r="A121" s="13"/>
      <c r="B121" s="13"/>
      <c r="C121" s="14"/>
      <c r="D121" s="13"/>
      <c r="E121" s="13"/>
      <c r="F121" s="13"/>
      <c r="G121" s="14"/>
      <c r="H121" s="14"/>
      <c r="I121" s="14"/>
      <c r="J121" s="31"/>
      <c r="K121" s="29"/>
      <c r="L121" s="14"/>
      <c r="M121" s="14"/>
      <c r="O121" s="14"/>
      <c r="Q121" s="14"/>
      <c r="R121" s="14"/>
      <c r="S121" s="14"/>
      <c r="T121" s="10"/>
      <c r="U121" s="14"/>
      <c r="W121" s="14" t="str">
        <f t="shared" si="8"/>
        <v>Not Sampled</v>
      </c>
      <c r="X121" s="14" t="str">
        <f t="shared" si="9"/>
        <v>Not Sampled</v>
      </c>
    </row>
    <row r="122" spans="1:24" x14ac:dyDescent="0.25">
      <c r="A122" s="13"/>
      <c r="B122" s="13"/>
      <c r="C122" s="14"/>
      <c r="D122" s="13"/>
      <c r="E122" s="13"/>
      <c r="F122" s="13"/>
      <c r="G122" s="14"/>
      <c r="H122" s="14"/>
      <c r="I122" s="14"/>
      <c r="J122" s="31"/>
      <c r="K122" s="29"/>
      <c r="L122" s="14"/>
      <c r="M122" s="14"/>
      <c r="O122" s="14"/>
      <c r="Q122" s="14"/>
      <c r="R122" s="14"/>
      <c r="S122" s="14"/>
      <c r="T122" s="10"/>
      <c r="U122" s="14"/>
      <c r="W122" s="14" t="str">
        <f t="shared" si="8"/>
        <v>Not Sampled</v>
      </c>
      <c r="X122" s="14" t="str">
        <f t="shared" si="9"/>
        <v>Not Sampled</v>
      </c>
    </row>
    <row r="123" spans="1:24" x14ac:dyDescent="0.25">
      <c r="A123" s="13"/>
      <c r="B123" s="13"/>
      <c r="C123" s="14"/>
      <c r="D123" s="13"/>
      <c r="E123" s="13"/>
      <c r="F123" s="13"/>
      <c r="G123" s="14"/>
      <c r="H123" s="14"/>
      <c r="I123" s="14"/>
      <c r="J123" s="31"/>
      <c r="K123" s="29"/>
      <c r="L123" s="14"/>
      <c r="M123" s="14"/>
      <c r="O123" s="14"/>
      <c r="Q123" s="14"/>
      <c r="R123" s="14"/>
      <c r="S123" s="14"/>
      <c r="T123" s="10"/>
      <c r="U123" s="14"/>
      <c r="W123" s="14" t="str">
        <f t="shared" si="8"/>
        <v>Not Sampled</v>
      </c>
      <c r="X123" s="14" t="str">
        <f t="shared" si="9"/>
        <v>Not Sampled</v>
      </c>
    </row>
    <row r="124" spans="1:24" x14ac:dyDescent="0.25">
      <c r="A124" s="13"/>
      <c r="B124" s="13"/>
      <c r="C124" s="14"/>
      <c r="D124" s="13"/>
      <c r="E124" s="13"/>
      <c r="F124" s="13"/>
      <c r="G124" s="14"/>
      <c r="H124" s="14"/>
      <c r="I124" s="14"/>
      <c r="J124" s="31"/>
      <c r="K124" s="29"/>
      <c r="L124" s="14"/>
      <c r="M124" s="14"/>
      <c r="O124" s="14"/>
      <c r="Q124" s="14"/>
      <c r="R124" s="14"/>
      <c r="S124" s="14"/>
      <c r="T124" s="10"/>
      <c r="U124" s="14"/>
      <c r="W124" s="14" t="str">
        <f t="shared" si="8"/>
        <v>Not Sampled</v>
      </c>
      <c r="X124" s="14" t="str">
        <f t="shared" si="9"/>
        <v>Not Sampled</v>
      </c>
    </row>
    <row r="125" spans="1:24" x14ac:dyDescent="0.25">
      <c r="A125" s="13"/>
      <c r="B125" s="13"/>
      <c r="C125" s="14"/>
      <c r="D125" s="13"/>
      <c r="E125" s="13"/>
      <c r="F125" s="13"/>
      <c r="G125" s="14"/>
      <c r="H125" s="14"/>
      <c r="I125" s="14"/>
      <c r="J125" s="31"/>
      <c r="K125" s="29"/>
      <c r="L125" s="14"/>
      <c r="M125" s="14"/>
      <c r="O125" s="14"/>
      <c r="Q125" s="14"/>
      <c r="R125" s="14"/>
      <c r="S125" s="14"/>
      <c r="T125" s="10"/>
      <c r="U125" s="14"/>
      <c r="W125" s="14" t="str">
        <f t="shared" si="8"/>
        <v>Not Sampled</v>
      </c>
      <c r="X125" s="14" t="str">
        <f t="shared" si="9"/>
        <v>Not Sampled</v>
      </c>
    </row>
    <row r="126" spans="1:24" x14ac:dyDescent="0.25">
      <c r="A126" s="13"/>
      <c r="B126" s="13"/>
      <c r="C126" s="14"/>
      <c r="D126" s="13"/>
      <c r="E126" s="13"/>
      <c r="F126" s="13"/>
      <c r="G126" s="14"/>
      <c r="H126" s="14"/>
      <c r="I126" s="14"/>
      <c r="J126" s="31"/>
      <c r="K126" s="29"/>
      <c r="L126" s="14"/>
      <c r="M126" s="14"/>
      <c r="O126" s="14"/>
      <c r="Q126" s="14"/>
      <c r="R126" s="14"/>
      <c r="S126" s="14"/>
      <c r="T126" s="10"/>
      <c r="U126" s="14"/>
      <c r="W126" s="14" t="str">
        <f t="shared" si="8"/>
        <v>Not Sampled</v>
      </c>
      <c r="X126" s="14" t="str">
        <f t="shared" si="9"/>
        <v>Not Sampled</v>
      </c>
    </row>
    <row r="127" spans="1:24" x14ac:dyDescent="0.25">
      <c r="A127" s="13"/>
      <c r="B127" s="13"/>
      <c r="C127" s="14"/>
      <c r="D127" s="13"/>
      <c r="E127" s="13"/>
      <c r="F127" s="13"/>
      <c r="G127" s="14"/>
      <c r="H127" s="14"/>
      <c r="I127" s="14"/>
      <c r="J127" s="31"/>
      <c r="K127" s="29"/>
      <c r="L127" s="14"/>
      <c r="M127" s="14"/>
      <c r="O127" s="14"/>
      <c r="Q127" s="14"/>
      <c r="R127" s="14"/>
      <c r="S127" s="14"/>
      <c r="T127" s="10"/>
      <c r="U127" s="14"/>
      <c r="W127" s="14" t="str">
        <f t="shared" si="8"/>
        <v>Not Sampled</v>
      </c>
      <c r="X127" s="14" t="str">
        <f t="shared" si="9"/>
        <v>Not Sampled</v>
      </c>
    </row>
    <row r="128" spans="1:24" x14ac:dyDescent="0.25">
      <c r="A128" s="13"/>
      <c r="B128" s="13"/>
      <c r="C128" s="14"/>
      <c r="D128" s="13"/>
      <c r="E128" s="13"/>
      <c r="F128" s="13"/>
      <c r="G128" s="14"/>
      <c r="H128" s="14"/>
      <c r="I128" s="14"/>
      <c r="J128" s="31"/>
      <c r="K128" s="29"/>
      <c r="L128" s="14"/>
      <c r="M128" s="14"/>
      <c r="O128" s="14"/>
      <c r="Q128" s="14"/>
      <c r="R128" s="14"/>
      <c r="S128" s="14"/>
      <c r="T128" s="10"/>
      <c r="U128" s="14"/>
      <c r="W128" s="14" t="str">
        <f t="shared" ref="W128" si="10">IF(C128="Sampled",F128,"Not Sampled")</f>
        <v>Not Sampled</v>
      </c>
      <c r="X128" s="14" t="str">
        <f t="shared" ref="X128" si="11">TEXT(W128, "")</f>
        <v>Not Sampled</v>
      </c>
    </row>
    <row r="129" spans="1:20" x14ac:dyDescent="0.25">
      <c r="A129" s="13"/>
      <c r="B129" s="13"/>
      <c r="C129" s="14"/>
      <c r="D129" s="13"/>
      <c r="E129" s="13"/>
      <c r="F129" s="13"/>
      <c r="T129" s="10"/>
    </row>
    <row r="130" spans="1:20" x14ac:dyDescent="0.25">
      <c r="A130" s="13"/>
      <c r="B130" s="13"/>
      <c r="C130" s="14"/>
      <c r="D130" s="13"/>
      <c r="E130" s="13"/>
      <c r="F130" s="13"/>
      <c r="T130" s="10"/>
    </row>
    <row r="131" spans="1:20" x14ac:dyDescent="0.25">
      <c r="A131" s="13"/>
      <c r="B131" s="13"/>
      <c r="C131" s="14"/>
      <c r="D131" s="13"/>
      <c r="E131" s="13"/>
      <c r="F131" s="13"/>
      <c r="T131" s="10"/>
    </row>
    <row r="132" spans="1:20" x14ac:dyDescent="0.25">
      <c r="A132" s="13"/>
      <c r="B132" s="13"/>
      <c r="C132" s="14"/>
      <c r="D132" s="13"/>
      <c r="E132" s="13"/>
      <c r="F132" s="13"/>
      <c r="T132" s="10"/>
    </row>
    <row r="133" spans="1:20" x14ac:dyDescent="0.25">
      <c r="A133" s="13"/>
      <c r="B133" s="13"/>
      <c r="C133" s="14"/>
      <c r="D133" s="13"/>
      <c r="E133" s="13"/>
      <c r="F133" s="13"/>
      <c r="T133" s="10"/>
    </row>
    <row r="134" spans="1:20" x14ac:dyDescent="0.25">
      <c r="A134" s="13"/>
      <c r="B134" s="13"/>
      <c r="C134" s="14"/>
      <c r="D134" s="13"/>
      <c r="E134" s="13"/>
      <c r="F134" s="13"/>
      <c r="T134" s="10"/>
    </row>
    <row r="135" spans="1:20" x14ac:dyDescent="0.25">
      <c r="A135" s="13"/>
      <c r="B135" s="13"/>
      <c r="C135" s="14"/>
      <c r="D135" s="13"/>
      <c r="E135" s="13"/>
      <c r="F135" s="13"/>
      <c r="T135" s="10"/>
    </row>
    <row r="136" spans="1:20" x14ac:dyDescent="0.25">
      <c r="A136" s="13"/>
      <c r="B136" s="13"/>
      <c r="C136" s="14"/>
      <c r="D136" s="13"/>
      <c r="E136" s="13"/>
      <c r="F136" s="13"/>
      <c r="T136" s="10"/>
    </row>
    <row r="137" spans="1:20" x14ac:dyDescent="0.25">
      <c r="A137" s="13"/>
      <c r="B137" s="13"/>
      <c r="C137" s="14"/>
      <c r="D137" s="13"/>
      <c r="E137" s="13"/>
      <c r="F137" s="13"/>
      <c r="T137" s="10"/>
    </row>
    <row r="138" spans="1:20" x14ac:dyDescent="0.25">
      <c r="A138" s="13"/>
      <c r="B138" s="13"/>
      <c r="C138" s="14"/>
      <c r="D138" s="13"/>
      <c r="E138" s="13"/>
      <c r="F138" s="13"/>
      <c r="T138" s="10"/>
    </row>
    <row r="139" spans="1:20" x14ac:dyDescent="0.25">
      <c r="A139" s="13"/>
      <c r="B139" s="13"/>
      <c r="C139" s="14"/>
      <c r="D139" s="13"/>
      <c r="E139" s="13"/>
      <c r="F139" s="13"/>
      <c r="T139" s="10"/>
    </row>
    <row r="140" spans="1:20" x14ac:dyDescent="0.25">
      <c r="A140" s="13"/>
      <c r="B140" s="13"/>
      <c r="C140" s="14"/>
      <c r="D140" s="13"/>
      <c r="E140" s="13"/>
      <c r="F140" s="13"/>
      <c r="T140" s="10"/>
    </row>
    <row r="141" spans="1:20" x14ac:dyDescent="0.25">
      <c r="A141" s="13"/>
      <c r="B141" s="13"/>
      <c r="C141" s="14"/>
      <c r="D141" s="13"/>
      <c r="E141" s="13"/>
      <c r="F141" s="13"/>
      <c r="T141" s="10"/>
    </row>
    <row r="142" spans="1:20" x14ac:dyDescent="0.25">
      <c r="A142" s="13"/>
      <c r="B142" s="13"/>
      <c r="C142" s="14"/>
      <c r="D142" s="13"/>
      <c r="E142" s="13"/>
      <c r="F142" s="13"/>
      <c r="T142" s="10"/>
    </row>
    <row r="143" spans="1:20" x14ac:dyDescent="0.25">
      <c r="A143" s="13"/>
      <c r="B143" s="13"/>
      <c r="C143" s="14"/>
      <c r="D143" s="13"/>
      <c r="E143" s="13"/>
      <c r="F143" s="13"/>
      <c r="T143" s="10"/>
    </row>
    <row r="144" spans="1:20" x14ac:dyDescent="0.25">
      <c r="A144" s="13"/>
      <c r="B144" s="13"/>
      <c r="C144" s="14"/>
      <c r="D144" s="13"/>
      <c r="E144" s="13"/>
      <c r="F144" s="13"/>
      <c r="T144" s="10"/>
    </row>
    <row r="145" spans="1:20" x14ac:dyDescent="0.25">
      <c r="A145" s="13"/>
      <c r="B145" s="13"/>
      <c r="C145" s="14"/>
      <c r="D145" s="13"/>
      <c r="E145" s="13"/>
      <c r="F145" s="13"/>
      <c r="T145" s="10"/>
    </row>
    <row r="146" spans="1:20" x14ac:dyDescent="0.25">
      <c r="A146" s="13"/>
      <c r="B146" s="13"/>
      <c r="C146" s="14"/>
      <c r="D146" s="13"/>
      <c r="E146" s="13"/>
      <c r="F146" s="13"/>
      <c r="T146" s="10"/>
    </row>
    <row r="147" spans="1:20" x14ac:dyDescent="0.25">
      <c r="A147" s="13"/>
      <c r="B147" s="13"/>
      <c r="C147" s="14"/>
      <c r="D147" s="13"/>
      <c r="E147" s="13"/>
      <c r="F147" s="13"/>
      <c r="T147" s="10"/>
    </row>
    <row r="148" spans="1:20" x14ac:dyDescent="0.25">
      <c r="A148" s="13"/>
      <c r="B148" s="13"/>
      <c r="C148" s="14"/>
      <c r="D148" s="13"/>
      <c r="E148" s="13"/>
      <c r="F148" s="13"/>
      <c r="T148" s="10"/>
    </row>
    <row r="149" spans="1:20" x14ac:dyDescent="0.25">
      <c r="A149" s="13"/>
      <c r="B149" s="13"/>
      <c r="C149" s="14"/>
      <c r="D149" s="13"/>
      <c r="E149" s="13"/>
      <c r="F149" s="13"/>
      <c r="T149" s="10"/>
    </row>
    <row r="150" spans="1:20" x14ac:dyDescent="0.25">
      <c r="A150" s="13"/>
      <c r="B150" s="13"/>
      <c r="C150" s="14"/>
      <c r="D150" s="13"/>
      <c r="E150" s="13"/>
      <c r="F150" s="13"/>
      <c r="T150" s="10"/>
    </row>
    <row r="151" spans="1:20" x14ac:dyDescent="0.25">
      <c r="A151" s="13"/>
      <c r="B151" s="13"/>
      <c r="C151" s="14"/>
      <c r="D151" s="13"/>
      <c r="E151" s="13"/>
      <c r="F151" s="13"/>
      <c r="T151" s="10"/>
    </row>
    <row r="152" spans="1:20" x14ac:dyDescent="0.25">
      <c r="A152" s="13"/>
      <c r="B152" s="13"/>
      <c r="C152" s="14"/>
      <c r="D152" s="13"/>
      <c r="E152" s="13"/>
      <c r="F152" s="13"/>
      <c r="T152" s="10"/>
    </row>
    <row r="153" spans="1:20" x14ac:dyDescent="0.25">
      <c r="A153" s="13"/>
      <c r="B153" s="13"/>
      <c r="C153" s="14"/>
      <c r="D153" s="13"/>
      <c r="E153" s="13"/>
      <c r="F153" s="13"/>
    </row>
    <row r="154" spans="1:20" x14ac:dyDescent="0.25">
      <c r="A154" s="13"/>
      <c r="B154" s="13"/>
      <c r="C154" s="14"/>
      <c r="D154" s="13"/>
      <c r="E154" s="13"/>
      <c r="F154" s="13"/>
    </row>
    <row r="155" spans="1:20" x14ac:dyDescent="0.25">
      <c r="A155" s="13"/>
      <c r="B155" s="13"/>
      <c r="C155" s="14"/>
      <c r="D155" s="13"/>
      <c r="E155" s="13"/>
      <c r="F155" s="13"/>
    </row>
    <row r="156" spans="1:20" x14ac:dyDescent="0.25">
      <c r="A156" s="13"/>
      <c r="B156" s="13"/>
      <c r="C156" s="14"/>
      <c r="D156" s="13"/>
      <c r="E156" s="13"/>
      <c r="F156" s="13"/>
    </row>
    <row r="157" spans="1:20" x14ac:dyDescent="0.25">
      <c r="A157" s="13"/>
      <c r="B157" s="13"/>
      <c r="C157" s="14"/>
      <c r="D157" s="13"/>
      <c r="E157" s="13"/>
      <c r="F157" s="13"/>
    </row>
    <row r="158" spans="1:20" x14ac:dyDescent="0.25">
      <c r="A158" s="13"/>
      <c r="B158" s="13"/>
      <c r="C158" s="14"/>
      <c r="D158" s="13"/>
      <c r="E158" s="13"/>
      <c r="F158" s="13"/>
    </row>
    <row r="159" spans="1:20" x14ac:dyDescent="0.25">
      <c r="A159" s="13"/>
      <c r="B159" s="13"/>
      <c r="C159" s="14"/>
      <c r="D159" s="13"/>
      <c r="E159" s="13"/>
      <c r="F159" s="13"/>
    </row>
    <row r="160" spans="1:20" x14ac:dyDescent="0.25">
      <c r="A160" s="13"/>
      <c r="B160" s="13"/>
      <c r="C160" s="14"/>
      <c r="D160" s="13"/>
      <c r="E160" s="13"/>
      <c r="F160" s="13"/>
    </row>
    <row r="161" spans="1:6" x14ac:dyDescent="0.25">
      <c r="A161" s="13"/>
      <c r="B161" s="13"/>
      <c r="C161" s="14"/>
      <c r="D161" s="13"/>
      <c r="E161" s="13"/>
      <c r="F161" s="13"/>
    </row>
    <row r="162" spans="1:6" x14ac:dyDescent="0.25">
      <c r="A162" s="13"/>
      <c r="B162" s="13"/>
      <c r="C162" s="14"/>
      <c r="D162" s="13"/>
      <c r="E162" s="13"/>
      <c r="F162" s="13"/>
    </row>
    <row r="163" spans="1:6" x14ac:dyDescent="0.25">
      <c r="A163" s="13"/>
      <c r="B163" s="13"/>
      <c r="C163" s="14"/>
      <c r="D163" s="13"/>
      <c r="E163" s="13"/>
      <c r="F163" s="13"/>
    </row>
    <row r="164" spans="1:6" x14ac:dyDescent="0.25">
      <c r="A164" s="13"/>
      <c r="B164" s="13"/>
      <c r="C164" s="14"/>
      <c r="D164" s="13"/>
      <c r="E164" s="13"/>
      <c r="F164" s="13"/>
    </row>
    <row r="165" spans="1:6" x14ac:dyDescent="0.25">
      <c r="A165" s="13"/>
      <c r="B165" s="13"/>
      <c r="C165" s="14"/>
      <c r="D165" s="13"/>
      <c r="E165" s="13"/>
      <c r="F165" s="13"/>
    </row>
    <row r="166" spans="1:6" x14ac:dyDescent="0.25">
      <c r="A166" s="13"/>
      <c r="B166" s="13"/>
      <c r="C166" s="14"/>
      <c r="D166" s="13"/>
      <c r="E166" s="13"/>
      <c r="F166" s="13"/>
    </row>
    <row r="167" spans="1:6" x14ac:dyDescent="0.25">
      <c r="A167" s="13"/>
      <c r="B167" s="13"/>
      <c r="C167" s="14"/>
      <c r="D167" s="13"/>
      <c r="E167" s="13"/>
      <c r="F167" s="13"/>
    </row>
    <row r="168" spans="1:6" x14ac:dyDescent="0.25">
      <c r="A168" s="13"/>
      <c r="B168" s="13"/>
      <c r="C168" s="14"/>
      <c r="D168" s="13"/>
      <c r="E168" s="13"/>
      <c r="F168" s="13"/>
    </row>
    <row r="169" spans="1:6" x14ac:dyDescent="0.25">
      <c r="A169" s="13"/>
      <c r="B169" s="13"/>
      <c r="C169" s="14"/>
      <c r="D169" s="13"/>
      <c r="E169" s="13"/>
      <c r="F169" s="13"/>
    </row>
    <row r="170" spans="1:6" x14ac:dyDescent="0.25">
      <c r="A170" s="13"/>
      <c r="B170" s="13"/>
      <c r="C170" s="14"/>
      <c r="D170" s="13"/>
      <c r="E170" s="13"/>
      <c r="F170" s="13"/>
    </row>
    <row r="171" spans="1:6" x14ac:dyDescent="0.25">
      <c r="A171" s="13"/>
      <c r="B171" s="13"/>
      <c r="C171" s="14"/>
      <c r="D171" s="13"/>
      <c r="E171" s="13"/>
      <c r="F171" s="13"/>
    </row>
    <row r="172" spans="1:6" x14ac:dyDescent="0.25">
      <c r="A172" s="13"/>
      <c r="B172" s="13"/>
      <c r="C172" s="14"/>
      <c r="D172" s="13"/>
      <c r="E172" s="13"/>
      <c r="F172" s="13"/>
    </row>
    <row r="173" spans="1:6" x14ac:dyDescent="0.25">
      <c r="A173" s="13"/>
      <c r="B173" s="13"/>
      <c r="C173" s="14"/>
      <c r="D173" s="13"/>
      <c r="E173" s="13"/>
      <c r="F173" s="13"/>
    </row>
    <row r="174" spans="1:6" x14ac:dyDescent="0.25">
      <c r="A174" s="13"/>
      <c r="B174" s="13"/>
      <c r="C174" s="14"/>
      <c r="D174" s="13"/>
      <c r="E174" s="13"/>
      <c r="F174" s="13"/>
    </row>
    <row r="175" spans="1:6" x14ac:dyDescent="0.25">
      <c r="A175" s="13"/>
      <c r="B175" s="13"/>
      <c r="C175" s="14"/>
      <c r="D175" s="13"/>
      <c r="E175" s="13"/>
      <c r="F175" s="13"/>
    </row>
    <row r="176" spans="1:6" x14ac:dyDescent="0.25">
      <c r="A176" s="13"/>
      <c r="B176" s="13"/>
      <c r="C176" s="14"/>
      <c r="D176" s="13"/>
      <c r="E176" s="13"/>
      <c r="F176" s="13"/>
    </row>
    <row r="177" spans="1:6" x14ac:dyDescent="0.25">
      <c r="A177" s="13"/>
      <c r="B177" s="13"/>
      <c r="C177" s="14"/>
      <c r="D177" s="13"/>
      <c r="E177" s="13"/>
      <c r="F177" s="13"/>
    </row>
    <row r="178" spans="1:6" x14ac:dyDescent="0.25">
      <c r="A178" s="13"/>
      <c r="B178" s="13"/>
      <c r="C178" s="14"/>
      <c r="D178" s="13"/>
      <c r="E178" s="13"/>
      <c r="F178" s="13"/>
    </row>
    <row r="179" spans="1:6" x14ac:dyDescent="0.25">
      <c r="A179" s="13"/>
      <c r="B179" s="13"/>
      <c r="C179" s="14"/>
      <c r="D179" s="13"/>
      <c r="E179" s="13"/>
      <c r="F179" s="13"/>
    </row>
    <row r="180" spans="1:6" x14ac:dyDescent="0.25">
      <c r="A180" s="13"/>
      <c r="B180" s="13"/>
      <c r="C180" s="14"/>
      <c r="D180" s="13"/>
      <c r="E180" s="13"/>
      <c r="F180" s="13"/>
    </row>
    <row r="181" spans="1:6" x14ac:dyDescent="0.25">
      <c r="A181" s="13"/>
      <c r="B181" s="13"/>
      <c r="C181" s="14"/>
      <c r="D181" s="13"/>
      <c r="E181" s="13"/>
      <c r="F181" s="13"/>
    </row>
    <row r="182" spans="1:6" x14ac:dyDescent="0.25">
      <c r="A182" s="13"/>
      <c r="B182" s="13"/>
      <c r="C182" s="14"/>
      <c r="D182" s="13"/>
      <c r="E182" s="13"/>
      <c r="F182" s="13"/>
    </row>
    <row r="183" spans="1:6" x14ac:dyDescent="0.25">
      <c r="A183" s="13"/>
      <c r="B183" s="13"/>
      <c r="C183" s="14"/>
      <c r="D183" s="13"/>
      <c r="E183" s="13"/>
      <c r="F183" s="13"/>
    </row>
    <row r="184" spans="1:6" x14ac:dyDescent="0.25">
      <c r="A184" s="13"/>
      <c r="B184" s="13"/>
      <c r="C184" s="14"/>
      <c r="D184" s="13"/>
      <c r="E184" s="13"/>
      <c r="F184" s="13"/>
    </row>
    <row r="185" spans="1:6" x14ac:dyDescent="0.25">
      <c r="A185" s="13"/>
      <c r="B185" s="13"/>
      <c r="C185" s="14"/>
      <c r="D185" s="13"/>
      <c r="E185" s="13"/>
      <c r="F185" s="13"/>
    </row>
    <row r="186" spans="1:6" x14ac:dyDescent="0.25">
      <c r="A186" s="13"/>
      <c r="B186" s="13"/>
      <c r="C186" s="14"/>
      <c r="D186" s="13"/>
      <c r="E186" s="13"/>
      <c r="F186" s="13"/>
    </row>
    <row r="187" spans="1:6" x14ac:dyDescent="0.25">
      <c r="A187" s="13"/>
      <c r="B187" s="13"/>
      <c r="C187" s="14"/>
      <c r="D187" s="13"/>
      <c r="E187" s="13"/>
      <c r="F187" s="13"/>
    </row>
    <row r="188" spans="1:6" x14ac:dyDescent="0.25">
      <c r="A188" s="13"/>
      <c r="B188" s="13"/>
      <c r="C188" s="14"/>
      <c r="D188" s="13"/>
      <c r="E188" s="13"/>
      <c r="F188" s="13"/>
    </row>
    <row r="189" spans="1:6" x14ac:dyDescent="0.25">
      <c r="A189" s="13"/>
      <c r="B189" s="13"/>
      <c r="C189" s="14"/>
      <c r="D189" s="13"/>
      <c r="E189" s="13"/>
      <c r="F189" s="13"/>
    </row>
    <row r="190" spans="1:6" x14ac:dyDescent="0.25">
      <c r="A190" s="13"/>
      <c r="B190" s="13"/>
      <c r="C190" s="14"/>
      <c r="D190" s="13"/>
      <c r="E190" s="13"/>
      <c r="F190" s="13"/>
    </row>
    <row r="191" spans="1:6" x14ac:dyDescent="0.25">
      <c r="A191" s="13"/>
      <c r="B191" s="13"/>
      <c r="C191" s="14"/>
      <c r="D191" s="13"/>
      <c r="E191" s="13"/>
      <c r="F191" s="13"/>
    </row>
    <row r="192" spans="1:6" x14ac:dyDescent="0.25">
      <c r="A192" s="13"/>
      <c r="B192" s="13"/>
      <c r="C192" s="14"/>
      <c r="D192" s="13"/>
      <c r="E192" s="13"/>
      <c r="F192" s="13"/>
    </row>
    <row r="193" spans="1:6" x14ac:dyDescent="0.25">
      <c r="A193" s="13"/>
      <c r="B193" s="13"/>
      <c r="C193" s="14"/>
      <c r="D193" s="13"/>
      <c r="E193" s="13"/>
      <c r="F193" s="13"/>
    </row>
    <row r="194" spans="1:6" x14ac:dyDescent="0.25">
      <c r="A194" s="13"/>
      <c r="B194" s="13"/>
      <c r="C194" s="14"/>
      <c r="D194" s="13"/>
      <c r="E194" s="13"/>
      <c r="F194" s="13"/>
    </row>
    <row r="195" spans="1:6" x14ac:dyDescent="0.25">
      <c r="A195" s="13"/>
      <c r="B195" s="13"/>
      <c r="C195" s="14"/>
      <c r="D195" s="13"/>
      <c r="E195" s="13"/>
      <c r="F195" s="13"/>
    </row>
    <row r="196" spans="1:6" x14ac:dyDescent="0.25">
      <c r="A196" s="13"/>
      <c r="B196" s="13"/>
      <c r="C196" s="14"/>
      <c r="D196" s="13"/>
      <c r="E196" s="13"/>
      <c r="F196" s="13"/>
    </row>
    <row r="197" spans="1:6" x14ac:dyDescent="0.25">
      <c r="A197" s="13"/>
      <c r="B197" s="13"/>
      <c r="C197" s="14"/>
      <c r="D197" s="13"/>
      <c r="E197" s="13"/>
      <c r="F197" s="13"/>
    </row>
    <row r="198" spans="1:6" x14ac:dyDescent="0.25">
      <c r="A198" s="13"/>
      <c r="B198" s="13"/>
      <c r="C198" s="14"/>
      <c r="D198" s="13"/>
      <c r="E198" s="13"/>
      <c r="F198" s="13"/>
    </row>
    <row r="199" spans="1:6" x14ac:dyDescent="0.25">
      <c r="A199" s="13"/>
      <c r="B199" s="13"/>
      <c r="C199" s="14"/>
      <c r="D199" s="13"/>
      <c r="E199" s="13"/>
      <c r="F199" s="13"/>
    </row>
    <row r="200" spans="1:6" x14ac:dyDescent="0.25">
      <c r="A200" s="13"/>
      <c r="B200" s="13"/>
      <c r="C200" s="14"/>
      <c r="D200" s="13"/>
      <c r="E200" s="13"/>
      <c r="F200" s="13"/>
    </row>
    <row r="201" spans="1:6" x14ac:dyDescent="0.25">
      <c r="A201" s="13"/>
      <c r="B201" s="13"/>
      <c r="C201" s="14"/>
      <c r="D201" s="13"/>
      <c r="E201" s="13"/>
      <c r="F201" s="13"/>
    </row>
    <row r="202" spans="1:6" x14ac:dyDescent="0.25">
      <c r="A202" s="13"/>
      <c r="B202" s="13"/>
      <c r="C202" s="14"/>
      <c r="D202" s="13"/>
      <c r="E202" s="13"/>
      <c r="F202" s="13"/>
    </row>
    <row r="203" spans="1:6" x14ac:dyDescent="0.25">
      <c r="A203" s="13"/>
      <c r="B203" s="13"/>
      <c r="C203" s="14"/>
      <c r="D203" s="13"/>
      <c r="E203" s="13"/>
      <c r="F203" s="13"/>
    </row>
    <row r="204" spans="1:6" x14ac:dyDescent="0.25">
      <c r="A204" s="13"/>
      <c r="B204" s="13"/>
      <c r="C204" s="14"/>
      <c r="D204" s="13"/>
      <c r="E204" s="13"/>
      <c r="F204" s="13"/>
    </row>
    <row r="205" spans="1:6" x14ac:dyDescent="0.25">
      <c r="A205" s="13"/>
      <c r="B205" s="13"/>
      <c r="C205" s="14"/>
      <c r="D205" s="13"/>
      <c r="E205" s="13"/>
      <c r="F205" s="13"/>
    </row>
    <row r="206" spans="1:6" x14ac:dyDescent="0.25">
      <c r="A206" s="13"/>
      <c r="B206" s="13"/>
      <c r="C206" s="14"/>
      <c r="D206" s="13"/>
      <c r="E206" s="13"/>
      <c r="F206" s="13"/>
    </row>
    <row r="207" spans="1:6" x14ac:dyDescent="0.25">
      <c r="A207" s="13"/>
      <c r="B207" s="13"/>
      <c r="C207" s="14"/>
      <c r="D207" s="13"/>
      <c r="E207" s="13"/>
      <c r="F207" s="13"/>
    </row>
    <row r="208" spans="1:6" x14ac:dyDescent="0.25">
      <c r="A208" s="13"/>
      <c r="B208" s="13"/>
      <c r="C208" s="14"/>
      <c r="D208" s="13"/>
      <c r="E208" s="13"/>
      <c r="F208" s="13"/>
    </row>
    <row r="209" spans="1:6" x14ac:dyDescent="0.25">
      <c r="A209" s="13"/>
      <c r="B209" s="13"/>
      <c r="C209" s="14"/>
      <c r="D209" s="13"/>
      <c r="E209" s="13"/>
      <c r="F209" s="13"/>
    </row>
    <row r="210" spans="1:6" x14ac:dyDescent="0.25">
      <c r="A210" s="13"/>
      <c r="B210" s="13"/>
      <c r="C210" s="14"/>
      <c r="D210" s="13"/>
      <c r="E210" s="13"/>
      <c r="F210" s="13"/>
    </row>
    <row r="211" spans="1:6" x14ac:dyDescent="0.25">
      <c r="A211" s="13"/>
      <c r="B211" s="13"/>
      <c r="C211" s="14"/>
      <c r="D211" s="13"/>
      <c r="E211" s="13"/>
      <c r="F211" s="13"/>
    </row>
    <row r="212" spans="1:6" x14ac:dyDescent="0.25">
      <c r="A212" s="13"/>
      <c r="B212" s="13"/>
      <c r="C212" s="14"/>
      <c r="D212" s="13"/>
      <c r="E212" s="13"/>
      <c r="F212" s="13"/>
    </row>
    <row r="213" spans="1:6" x14ac:dyDescent="0.25">
      <c r="A213" s="13"/>
      <c r="B213" s="13"/>
      <c r="C213" s="14"/>
      <c r="D213" s="13"/>
      <c r="E213" s="13"/>
      <c r="F213" s="13"/>
    </row>
    <row r="214" spans="1:6" x14ac:dyDescent="0.25">
      <c r="A214" s="13"/>
      <c r="B214" s="13"/>
      <c r="C214" s="14"/>
      <c r="D214" s="13"/>
      <c r="E214" s="13"/>
      <c r="F214" s="13"/>
    </row>
    <row r="215" spans="1:6" x14ac:dyDescent="0.25">
      <c r="A215" s="13"/>
      <c r="B215" s="13"/>
      <c r="C215" s="14"/>
      <c r="D215" s="13"/>
      <c r="E215" s="13"/>
      <c r="F215" s="13"/>
    </row>
    <row r="216" spans="1:6" x14ac:dyDescent="0.25">
      <c r="A216" s="13"/>
      <c r="B216" s="13"/>
      <c r="C216" s="14"/>
      <c r="D216" s="13"/>
      <c r="E216" s="13"/>
      <c r="F216" s="13"/>
    </row>
    <row r="217" spans="1:6" x14ac:dyDescent="0.25">
      <c r="A217" s="13"/>
      <c r="B217" s="13"/>
      <c r="C217" s="14"/>
      <c r="D217" s="13"/>
      <c r="E217" s="13"/>
      <c r="F217" s="13"/>
    </row>
    <row r="218" spans="1:6" x14ac:dyDescent="0.25">
      <c r="A218" s="13"/>
      <c r="B218" s="13"/>
      <c r="C218" s="14"/>
      <c r="D218" s="13"/>
      <c r="E218" s="13"/>
      <c r="F218" s="13"/>
    </row>
    <row r="219" spans="1:6" x14ac:dyDescent="0.25">
      <c r="A219" s="13"/>
      <c r="B219" s="13"/>
      <c r="C219" s="14"/>
      <c r="D219" s="13"/>
      <c r="E219" s="13"/>
      <c r="F219" s="13"/>
    </row>
    <row r="220" spans="1:6" x14ac:dyDescent="0.25">
      <c r="A220" s="13"/>
      <c r="B220" s="13"/>
      <c r="C220" s="14"/>
      <c r="D220" s="13"/>
      <c r="E220" s="13"/>
      <c r="F220" s="13"/>
    </row>
    <row r="221" spans="1:6" x14ac:dyDescent="0.25">
      <c r="A221" s="13"/>
      <c r="B221" s="13"/>
      <c r="C221" s="14"/>
      <c r="D221" s="13"/>
      <c r="E221" s="13"/>
      <c r="F221" s="13"/>
    </row>
    <row r="222" spans="1:6" x14ac:dyDescent="0.25">
      <c r="A222" s="13"/>
      <c r="B222" s="13"/>
      <c r="C222" s="14"/>
      <c r="D222" s="13"/>
      <c r="E222" s="13"/>
      <c r="F222" s="13"/>
    </row>
    <row r="223" spans="1:6" x14ac:dyDescent="0.25">
      <c r="A223" s="13"/>
      <c r="B223" s="13"/>
      <c r="C223" s="14"/>
      <c r="D223" s="13"/>
      <c r="E223" s="13"/>
      <c r="F223" s="13"/>
    </row>
    <row r="224" spans="1:6" x14ac:dyDescent="0.25">
      <c r="A224" s="13"/>
      <c r="B224" s="13"/>
      <c r="C224" s="14"/>
      <c r="D224" s="13"/>
      <c r="E224" s="13"/>
      <c r="F224" s="13"/>
    </row>
    <row r="225" spans="1:6" x14ac:dyDescent="0.25">
      <c r="A225" s="13"/>
      <c r="B225" s="13"/>
      <c r="C225" s="14"/>
      <c r="D225" s="13"/>
      <c r="E225" s="13"/>
      <c r="F225" s="13"/>
    </row>
    <row r="226" spans="1:6" x14ac:dyDescent="0.25">
      <c r="A226" s="13"/>
      <c r="B226" s="13"/>
      <c r="C226" s="14"/>
      <c r="D226" s="13"/>
      <c r="E226" s="13"/>
      <c r="F226" s="13"/>
    </row>
    <row r="227" spans="1:6" x14ac:dyDescent="0.25">
      <c r="A227" s="13"/>
      <c r="B227" s="13"/>
      <c r="C227" s="14"/>
      <c r="D227" s="13"/>
      <c r="E227" s="13"/>
      <c r="F227" s="13"/>
    </row>
    <row r="228" spans="1:6" x14ac:dyDescent="0.25">
      <c r="A228" s="13"/>
      <c r="B228" s="13"/>
      <c r="C228" s="14"/>
      <c r="D228" s="13"/>
      <c r="E228" s="13"/>
      <c r="F228" s="13"/>
    </row>
  </sheetData>
  <dataConsolidate/>
  <mergeCells count="3">
    <mergeCell ref="J1:K1"/>
    <mergeCell ref="L1:V1"/>
    <mergeCell ref="A1:I1"/>
  </mergeCells>
  <dataValidations count="2">
    <dataValidation type="date" allowBlank="1" showInputMessage="1" showErrorMessage="1" error="You must select a date in the year 2016.  Use the short date formate (DD/MM/YYYY)." sqref="T129:T152">
      <formula1>42370</formula1>
      <formula2>42735</formula2>
    </dataValidation>
    <dataValidation type="date" allowBlank="1" showInputMessage="1" showErrorMessage="1" error="You must select a date in the year 2016.  Use the short date formate (DD/MM/YYYY)." sqref="T3:T128">
      <formula1>42736</formula1>
      <formula2>43100</formula2>
    </dataValidation>
  </dataValidations>
  <pageMargins left="0.7" right="0.7" top="0.75" bottom="0.75" header="0.3" footer="0.3"/>
  <pageSetup scale="15" orientation="portrait" verticalDpi="0" r:id="rId1"/>
  <colBreaks count="1" manualBreakCount="1">
    <brk id="22" max="127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'Administrative State'!$B$1:$B$12</xm:f>
          </x14:formula1>
          <xm:sqref>D3:D228</xm:sqref>
        </x14:dataValidation>
        <x14:dataValidation type="list" allowBlank="1" showInputMessage="1" showErrorMessage="1" errorTitle="Wrong Value" error="You must select the office you are in from Administrative Unit Code.  ">
          <x14:formula1>
            <xm:f>'Adminstrative Unit Code'!$B$1:$B$253</xm:f>
          </x14:formula1>
          <xm:sqref>E3:E228</xm:sqref>
        </x14:dataValidation>
        <x14:dataValidation type="list" allowBlank="1" showInputMessage="1" showErrorMessage="1">
          <x14:formula1>
            <xm:f>YES_NO!$A$1:$A$2</xm:f>
          </x14:formula1>
          <xm:sqref>R3:R95 P89:P152 O3:O152</xm:sqref>
        </x14:dataValidation>
        <x14:dataValidation type="list" allowBlank="1" showInputMessage="1" showErrorMessage="1">
          <x14:formula1>
            <xm:f>'Rejection Criteria'!$A$1:$A$17</xm:f>
          </x14:formula1>
          <xm:sqref>J3:J128</xm:sqref>
        </x14:dataValidation>
        <x14:dataValidation type="list" allowBlank="1" showInputMessage="1" showErrorMessage="1">
          <x14:formula1>
            <xm:f>'Plot Status'!$A$1:$A$3</xm:f>
          </x14:formula1>
          <xm:sqref>C3:C228</xm:sqref>
        </x14:dataValidation>
        <x14:dataValidation type="list" allowBlank="1" showInputMessage="1" showErrorMessage="1">
          <x14:formula1>
            <xm:f>PROJECTS!$A$1:$A$5</xm:f>
          </x14:formula1>
          <xm:sqref>M3:M95</xm:sqref>
        </x14:dataValidation>
        <x14:dataValidation type="list" allowBlank="1" showInputMessage="1" showErrorMessage="1">
          <x14:formula1>
            <xm:f>Sheet1!$A$1:$A$2</xm:f>
          </x14:formula1>
          <xm:sqref>N3:N128</xm:sqref>
        </x14:dataValidation>
        <x14:dataValidation type="list" allowBlank="1" showInputMessage="1" showErrorMessage="1">
          <x14:formula1>
            <xm:f>'Rejection Criteria'!$A$7:$A$16</xm:f>
          </x14:formula1>
          <xm:sqref>J129:J152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G33" sqref="G33"/>
    </sheetView>
  </sheetViews>
  <sheetFormatPr defaultRowHeight="15" x14ac:dyDescent="0.25"/>
  <cols>
    <col min="1" max="1" width="5.85546875" customWidth="1"/>
    <col min="2" max="2" width="13.42578125" customWidth="1"/>
  </cols>
  <sheetData>
    <row r="1" spans="1:2" x14ac:dyDescent="0.25">
      <c r="A1" t="s">
        <v>13</v>
      </c>
      <c r="B1" t="s">
        <v>14</v>
      </c>
    </row>
    <row r="2" spans="1:2" x14ac:dyDescent="0.25">
      <c r="A2" t="s">
        <v>15</v>
      </c>
      <c r="B2" t="s">
        <v>16</v>
      </c>
    </row>
    <row r="3" spans="1:2" x14ac:dyDescent="0.25">
      <c r="A3" t="s">
        <v>17</v>
      </c>
      <c r="B3" t="s">
        <v>18</v>
      </c>
    </row>
    <row r="4" spans="1:2" x14ac:dyDescent="0.25">
      <c r="A4" t="s">
        <v>19</v>
      </c>
      <c r="B4" t="s">
        <v>20</v>
      </c>
    </row>
    <row r="5" spans="1:2" x14ac:dyDescent="0.25">
      <c r="A5" t="s">
        <v>21</v>
      </c>
      <c r="B5" t="s">
        <v>22</v>
      </c>
    </row>
    <row r="6" spans="1:2" x14ac:dyDescent="0.25">
      <c r="A6" t="s">
        <v>23</v>
      </c>
      <c r="B6" t="s">
        <v>24</v>
      </c>
    </row>
    <row r="7" spans="1:2" x14ac:dyDescent="0.25">
      <c r="A7" t="s">
        <v>25</v>
      </c>
      <c r="B7" t="s">
        <v>26</v>
      </c>
    </row>
    <row r="8" spans="1:2" x14ac:dyDescent="0.25">
      <c r="A8" t="s">
        <v>27</v>
      </c>
      <c r="B8" t="s">
        <v>11</v>
      </c>
    </row>
    <row r="9" spans="1:2" x14ac:dyDescent="0.25">
      <c r="A9" t="s">
        <v>28</v>
      </c>
      <c r="B9" t="s">
        <v>29</v>
      </c>
    </row>
    <row r="10" spans="1:2" x14ac:dyDescent="0.25">
      <c r="A10" t="s">
        <v>30</v>
      </c>
      <c r="B10" t="s">
        <v>31</v>
      </c>
    </row>
    <row r="11" spans="1:2" x14ac:dyDescent="0.25">
      <c r="A11" t="s">
        <v>32</v>
      </c>
      <c r="B11" t="s">
        <v>33</v>
      </c>
    </row>
    <row r="12" spans="1:2" x14ac:dyDescent="0.25">
      <c r="A12" t="s">
        <v>34</v>
      </c>
      <c r="B12" t="s">
        <v>35</v>
      </c>
    </row>
    <row r="13" spans="1:2" x14ac:dyDescent="0.25">
      <c r="A13" t="s">
        <v>36</v>
      </c>
      <c r="B1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Views>
    <sheetView topLeftCell="A213" workbookViewId="0">
      <selection activeCell="C249" sqref="C249"/>
    </sheetView>
  </sheetViews>
  <sheetFormatPr defaultRowHeight="15" x14ac:dyDescent="0.25"/>
  <cols>
    <col min="1" max="1" width="10.5703125" bestFit="1" customWidth="1"/>
    <col min="2" max="2" width="46.28515625" bestFit="1" customWidth="1"/>
  </cols>
  <sheetData>
    <row r="1" spans="1:2" x14ac:dyDescent="0.25">
      <c r="A1" s="13" t="s">
        <v>93</v>
      </c>
      <c r="B1" s="13" t="s">
        <v>94</v>
      </c>
    </row>
    <row r="2" spans="1:2" x14ac:dyDescent="0.25">
      <c r="A2" s="13" t="s">
        <v>38</v>
      </c>
      <c r="B2" s="13" t="s">
        <v>39</v>
      </c>
    </row>
    <row r="3" spans="1:2" x14ac:dyDescent="0.25">
      <c r="A3" s="13" t="s">
        <v>272</v>
      </c>
      <c r="B3" s="13" t="s">
        <v>273</v>
      </c>
    </row>
    <row r="4" spans="1:2" x14ac:dyDescent="0.25">
      <c r="A4" s="13" t="s">
        <v>270</v>
      </c>
      <c r="B4" s="13" t="s">
        <v>271</v>
      </c>
    </row>
    <row r="5" spans="1:2" x14ac:dyDescent="0.25">
      <c r="A5" s="13" t="s">
        <v>40</v>
      </c>
      <c r="B5" s="13" t="s">
        <v>41</v>
      </c>
    </row>
    <row r="6" spans="1:2" x14ac:dyDescent="0.25">
      <c r="A6" s="13" t="s">
        <v>42</v>
      </c>
      <c r="B6" s="13" t="s">
        <v>43</v>
      </c>
    </row>
    <row r="7" spans="1:2" x14ac:dyDescent="0.25">
      <c r="A7" s="13" t="s">
        <v>139</v>
      </c>
      <c r="B7" s="13" t="s">
        <v>586</v>
      </c>
    </row>
    <row r="8" spans="1:2" x14ac:dyDescent="0.25">
      <c r="A8" s="13" t="s">
        <v>140</v>
      </c>
      <c r="B8" s="13" t="s">
        <v>141</v>
      </c>
    </row>
    <row r="9" spans="1:2" x14ac:dyDescent="0.25">
      <c r="A9" s="13" t="s">
        <v>49</v>
      </c>
      <c r="B9" s="13" t="s">
        <v>50</v>
      </c>
    </row>
    <row r="10" spans="1:2" x14ac:dyDescent="0.25">
      <c r="A10" s="13" t="s">
        <v>55</v>
      </c>
      <c r="B10" s="13" t="s">
        <v>56</v>
      </c>
    </row>
    <row r="11" spans="1:2" x14ac:dyDescent="0.25">
      <c r="A11" s="13" t="s">
        <v>57</v>
      </c>
      <c r="B11" s="13" t="s">
        <v>58</v>
      </c>
    </row>
    <row r="12" spans="1:2" x14ac:dyDescent="0.25">
      <c r="A12" s="13" t="s">
        <v>59</v>
      </c>
      <c r="B12" s="13" t="s">
        <v>60</v>
      </c>
    </row>
    <row r="13" spans="1:2" x14ac:dyDescent="0.25">
      <c r="A13" s="13" t="s">
        <v>109</v>
      </c>
      <c r="B13" s="13" t="s">
        <v>110</v>
      </c>
    </row>
    <row r="14" spans="1:2" x14ac:dyDescent="0.25">
      <c r="A14" s="13" t="s">
        <v>131</v>
      </c>
      <c r="B14" s="13" t="s">
        <v>132</v>
      </c>
    </row>
    <row r="15" spans="1:2" x14ac:dyDescent="0.25">
      <c r="A15" s="13" t="s">
        <v>547</v>
      </c>
      <c r="B15" s="13" t="s">
        <v>579</v>
      </c>
    </row>
    <row r="16" spans="1:2" x14ac:dyDescent="0.25">
      <c r="A16" s="13" t="s">
        <v>299</v>
      </c>
      <c r="B16" s="13" t="s">
        <v>300</v>
      </c>
    </row>
    <row r="17" spans="1:2" x14ac:dyDescent="0.25">
      <c r="A17" s="13" t="s">
        <v>307</v>
      </c>
      <c r="B17" s="13" t="s">
        <v>308</v>
      </c>
    </row>
    <row r="18" spans="1:2" x14ac:dyDescent="0.25">
      <c r="A18" s="13" t="s">
        <v>429</v>
      </c>
      <c r="B18" s="13" t="s">
        <v>430</v>
      </c>
    </row>
    <row r="19" spans="1:2" x14ac:dyDescent="0.25">
      <c r="A19" s="13" t="s">
        <v>568</v>
      </c>
      <c r="B19" s="13" t="s">
        <v>598</v>
      </c>
    </row>
    <row r="20" spans="1:2" x14ac:dyDescent="0.25">
      <c r="A20" s="13" t="s">
        <v>236</v>
      </c>
      <c r="B20" s="13" t="s">
        <v>237</v>
      </c>
    </row>
    <row r="21" spans="1:2" x14ac:dyDescent="0.25">
      <c r="A21" s="13" t="s">
        <v>202</v>
      </c>
      <c r="B21" s="13" t="s">
        <v>203</v>
      </c>
    </row>
    <row r="22" spans="1:2" x14ac:dyDescent="0.25">
      <c r="A22" s="13" t="s">
        <v>115</v>
      </c>
      <c r="B22" s="13" t="s">
        <v>116</v>
      </c>
    </row>
    <row r="23" spans="1:2" x14ac:dyDescent="0.25">
      <c r="A23" s="13" t="s">
        <v>349</v>
      </c>
      <c r="B23" s="13" t="s">
        <v>350</v>
      </c>
    </row>
    <row r="24" spans="1:2" x14ac:dyDescent="0.25">
      <c r="A24" s="13" t="s">
        <v>347</v>
      </c>
      <c r="B24" s="13" t="s">
        <v>348</v>
      </c>
    </row>
    <row r="25" spans="1:2" x14ac:dyDescent="0.25">
      <c r="A25" s="13" t="s">
        <v>550</v>
      </c>
      <c r="B25" s="13" t="s">
        <v>582</v>
      </c>
    </row>
    <row r="26" spans="1:2" x14ac:dyDescent="0.25">
      <c r="A26" s="13" t="s">
        <v>551</v>
      </c>
      <c r="B26" s="13" t="s">
        <v>583</v>
      </c>
    </row>
    <row r="27" spans="1:2" x14ac:dyDescent="0.25">
      <c r="A27" s="13" t="s">
        <v>198</v>
      </c>
      <c r="B27" s="13" t="s">
        <v>199</v>
      </c>
    </row>
    <row r="28" spans="1:2" x14ac:dyDescent="0.25">
      <c r="A28" s="13" t="s">
        <v>552</v>
      </c>
      <c r="B28" s="13" t="s">
        <v>584</v>
      </c>
    </row>
    <row r="29" spans="1:2" x14ac:dyDescent="0.25">
      <c r="A29" s="13" t="s">
        <v>563</v>
      </c>
      <c r="B29" s="13" t="s">
        <v>596</v>
      </c>
    </row>
    <row r="30" spans="1:2" x14ac:dyDescent="0.25">
      <c r="A30" s="13" t="s">
        <v>204</v>
      </c>
      <c r="B30" s="13" t="s">
        <v>205</v>
      </c>
    </row>
    <row r="31" spans="1:2" x14ac:dyDescent="0.25">
      <c r="A31" s="13" t="s">
        <v>469</v>
      </c>
      <c r="B31" s="13" t="s">
        <v>470</v>
      </c>
    </row>
    <row r="32" spans="1:2" x14ac:dyDescent="0.25">
      <c r="A32" s="13" t="s">
        <v>228</v>
      </c>
      <c r="B32" s="13" t="s">
        <v>229</v>
      </c>
    </row>
    <row r="33" spans="1:2" x14ac:dyDescent="0.25">
      <c r="A33" s="13" t="s">
        <v>359</v>
      </c>
      <c r="B33" s="13" t="s">
        <v>360</v>
      </c>
    </row>
    <row r="34" spans="1:2" x14ac:dyDescent="0.25">
      <c r="A34" s="13" t="s">
        <v>355</v>
      </c>
      <c r="B34" s="13" t="s">
        <v>356</v>
      </c>
    </row>
    <row r="35" spans="1:2" x14ac:dyDescent="0.25">
      <c r="A35" s="13" t="s">
        <v>361</v>
      </c>
      <c r="B35" s="13" t="s">
        <v>362</v>
      </c>
    </row>
    <row r="36" spans="1:2" x14ac:dyDescent="0.25">
      <c r="A36" s="13" t="s">
        <v>357</v>
      </c>
      <c r="B36" s="13" t="s">
        <v>358</v>
      </c>
    </row>
    <row r="37" spans="1:2" x14ac:dyDescent="0.25">
      <c r="A37" s="13" t="s">
        <v>246</v>
      </c>
      <c r="B37" s="13" t="s">
        <v>247</v>
      </c>
    </row>
    <row r="38" spans="1:2" x14ac:dyDescent="0.25">
      <c r="A38" s="13" t="s">
        <v>101</v>
      </c>
      <c r="B38" s="13" t="s">
        <v>102</v>
      </c>
    </row>
    <row r="39" spans="1:2" x14ac:dyDescent="0.25">
      <c r="A39" s="13" t="s">
        <v>329</v>
      </c>
      <c r="B39" s="13" t="s">
        <v>330</v>
      </c>
    </row>
    <row r="40" spans="1:2" x14ac:dyDescent="0.25">
      <c r="A40" s="13" t="s">
        <v>331</v>
      </c>
      <c r="B40" s="13" t="s">
        <v>332</v>
      </c>
    </row>
    <row r="41" spans="1:2" x14ac:dyDescent="0.25">
      <c r="A41" s="13" t="s">
        <v>543</v>
      </c>
      <c r="B41" s="13" t="s">
        <v>576</v>
      </c>
    </row>
    <row r="42" spans="1:2" x14ac:dyDescent="0.25">
      <c r="A42" s="13" t="s">
        <v>119</v>
      </c>
      <c r="B42" s="13" t="s">
        <v>120</v>
      </c>
    </row>
    <row r="43" spans="1:2" x14ac:dyDescent="0.25">
      <c r="A43" s="13" t="s">
        <v>121</v>
      </c>
      <c r="B43" s="13" t="s">
        <v>122</v>
      </c>
    </row>
    <row r="44" spans="1:2" x14ac:dyDescent="0.25">
      <c r="A44" s="13" t="s">
        <v>99</v>
      </c>
      <c r="B44" s="13" t="s">
        <v>100</v>
      </c>
    </row>
    <row r="45" spans="1:2" x14ac:dyDescent="0.25">
      <c r="A45" s="13" t="s">
        <v>97</v>
      </c>
      <c r="B45" s="13" t="s">
        <v>98</v>
      </c>
    </row>
    <row r="46" spans="1:2" x14ac:dyDescent="0.25">
      <c r="A46" s="13" t="s">
        <v>546</v>
      </c>
      <c r="B46" s="13" t="s">
        <v>44</v>
      </c>
    </row>
    <row r="47" spans="1:2" x14ac:dyDescent="0.25">
      <c r="A47" s="13" t="s">
        <v>186</v>
      </c>
      <c r="B47" s="13" t="s">
        <v>187</v>
      </c>
    </row>
    <row r="48" spans="1:2" x14ac:dyDescent="0.25">
      <c r="A48" s="13" t="s">
        <v>445</v>
      </c>
      <c r="B48" s="13" t="s">
        <v>446</v>
      </c>
    </row>
    <row r="49" spans="1:2" x14ac:dyDescent="0.25">
      <c r="A49" s="13" t="s">
        <v>295</v>
      </c>
      <c r="B49" s="13" t="s">
        <v>296</v>
      </c>
    </row>
    <row r="50" spans="1:2" x14ac:dyDescent="0.25">
      <c r="A50" s="13" t="s">
        <v>113</v>
      </c>
      <c r="B50" s="13" t="s">
        <v>114</v>
      </c>
    </row>
    <row r="51" spans="1:2" x14ac:dyDescent="0.25">
      <c r="A51" s="13" t="s">
        <v>309</v>
      </c>
      <c r="B51" s="13" t="s">
        <v>310</v>
      </c>
    </row>
    <row r="52" spans="1:2" x14ac:dyDescent="0.25">
      <c r="A52" s="13" t="s">
        <v>315</v>
      </c>
      <c r="B52" s="13" t="s">
        <v>316</v>
      </c>
    </row>
    <row r="53" spans="1:2" x14ac:dyDescent="0.25">
      <c r="A53" s="13" t="s">
        <v>467</v>
      </c>
      <c r="B53" s="13" t="s">
        <v>468</v>
      </c>
    </row>
    <row r="54" spans="1:2" x14ac:dyDescent="0.25">
      <c r="A54" s="13" t="s">
        <v>419</v>
      </c>
      <c r="B54" s="13" t="s">
        <v>420</v>
      </c>
    </row>
    <row r="55" spans="1:2" x14ac:dyDescent="0.25">
      <c r="A55" s="13" t="s">
        <v>103</v>
      </c>
      <c r="B55" s="13" t="s">
        <v>104</v>
      </c>
    </row>
    <row r="56" spans="1:2" x14ac:dyDescent="0.25">
      <c r="A56" s="13" t="s">
        <v>105</v>
      </c>
      <c r="B56" s="13" t="s">
        <v>106</v>
      </c>
    </row>
    <row r="57" spans="1:2" x14ac:dyDescent="0.25">
      <c r="A57" s="13" t="s">
        <v>118</v>
      </c>
      <c r="B57" s="13" t="s">
        <v>585</v>
      </c>
    </row>
    <row r="58" spans="1:2" x14ac:dyDescent="0.25">
      <c r="A58" s="13" t="s">
        <v>53</v>
      </c>
      <c r="B58" s="13" t="s">
        <v>54</v>
      </c>
    </row>
    <row r="59" spans="1:2" x14ac:dyDescent="0.25">
      <c r="A59" s="13" t="s">
        <v>220</v>
      </c>
      <c r="B59" s="13" t="s">
        <v>221</v>
      </c>
    </row>
    <row r="60" spans="1:2" x14ac:dyDescent="0.25">
      <c r="A60" s="13" t="s">
        <v>477</v>
      </c>
      <c r="B60" s="13" t="s">
        <v>478</v>
      </c>
    </row>
    <row r="61" spans="1:2" x14ac:dyDescent="0.25">
      <c r="A61" s="13" t="s">
        <v>208</v>
      </c>
      <c r="B61" s="13" t="s">
        <v>209</v>
      </c>
    </row>
    <row r="62" spans="1:2" x14ac:dyDescent="0.25">
      <c r="A62" s="13" t="s">
        <v>210</v>
      </c>
      <c r="B62" s="13" t="s">
        <v>211</v>
      </c>
    </row>
    <row r="63" spans="1:2" x14ac:dyDescent="0.25">
      <c r="A63" s="13" t="s">
        <v>417</v>
      </c>
      <c r="B63" s="13" t="s">
        <v>418</v>
      </c>
    </row>
    <row r="64" spans="1:2" x14ac:dyDescent="0.25">
      <c r="A64" s="13" t="s">
        <v>65</v>
      </c>
      <c r="B64" s="13" t="s">
        <v>66</v>
      </c>
    </row>
    <row r="65" spans="1:2" x14ac:dyDescent="0.25">
      <c r="A65" s="13" t="s">
        <v>169</v>
      </c>
      <c r="B65" s="13" t="s">
        <v>573</v>
      </c>
    </row>
    <row r="66" spans="1:2" x14ac:dyDescent="0.25">
      <c r="A66" s="13" t="s">
        <v>149</v>
      </c>
      <c r="B66" s="13" t="s">
        <v>150</v>
      </c>
    </row>
    <row r="67" spans="1:2" x14ac:dyDescent="0.25">
      <c r="A67" s="13" t="s">
        <v>175</v>
      </c>
      <c r="B67" s="13" t="s">
        <v>176</v>
      </c>
    </row>
    <row r="68" spans="1:2" x14ac:dyDescent="0.25">
      <c r="A68" s="13" t="s">
        <v>363</v>
      </c>
      <c r="B68" s="13" t="s">
        <v>364</v>
      </c>
    </row>
    <row r="69" spans="1:2" x14ac:dyDescent="0.25">
      <c r="A69" s="13" t="s">
        <v>367</v>
      </c>
      <c r="B69" s="13" t="s">
        <v>368</v>
      </c>
    </row>
    <row r="70" spans="1:2" x14ac:dyDescent="0.25">
      <c r="A70" s="13" t="s">
        <v>365</v>
      </c>
      <c r="B70" s="13" t="s">
        <v>366</v>
      </c>
    </row>
    <row r="71" spans="1:2" x14ac:dyDescent="0.25">
      <c r="A71" s="13" t="s">
        <v>212</v>
      </c>
      <c r="B71" s="13" t="s">
        <v>213</v>
      </c>
    </row>
    <row r="72" spans="1:2" x14ac:dyDescent="0.25">
      <c r="A72" s="13" t="s">
        <v>232</v>
      </c>
      <c r="B72" s="13" t="s">
        <v>233</v>
      </c>
    </row>
    <row r="73" spans="1:2" x14ac:dyDescent="0.25">
      <c r="A73" s="13" t="s">
        <v>159</v>
      </c>
      <c r="B73" s="13" t="s">
        <v>160</v>
      </c>
    </row>
    <row r="74" spans="1:2" x14ac:dyDescent="0.25">
      <c r="A74" s="13" t="s">
        <v>244</v>
      </c>
      <c r="B74" s="13" t="s">
        <v>245</v>
      </c>
    </row>
    <row r="75" spans="1:2" x14ac:dyDescent="0.25">
      <c r="A75" s="13" t="s">
        <v>319</v>
      </c>
      <c r="B75" s="13" t="s">
        <v>320</v>
      </c>
    </row>
    <row r="76" spans="1:2" x14ac:dyDescent="0.25">
      <c r="A76" s="13" t="s">
        <v>179</v>
      </c>
      <c r="B76" s="13" t="s">
        <v>180</v>
      </c>
    </row>
    <row r="77" spans="1:2" x14ac:dyDescent="0.25">
      <c r="A77" s="13" t="s">
        <v>565</v>
      </c>
      <c r="B77" s="13" t="s">
        <v>597</v>
      </c>
    </row>
    <row r="78" spans="1:2" x14ac:dyDescent="0.25">
      <c r="A78" s="13" t="s">
        <v>145</v>
      </c>
      <c r="B78" s="13" t="s">
        <v>146</v>
      </c>
    </row>
    <row r="79" spans="1:2" x14ac:dyDescent="0.25">
      <c r="A79" s="13" t="s">
        <v>51</v>
      </c>
      <c r="B79" s="13" t="s">
        <v>52</v>
      </c>
    </row>
    <row r="80" spans="1:2" x14ac:dyDescent="0.25">
      <c r="A80" s="13" t="s">
        <v>248</v>
      </c>
      <c r="B80" s="13" t="s">
        <v>249</v>
      </c>
    </row>
    <row r="81" spans="1:2" x14ac:dyDescent="0.25">
      <c r="A81" s="13" t="s">
        <v>188</v>
      </c>
      <c r="B81" s="13" t="s">
        <v>189</v>
      </c>
    </row>
    <row r="82" spans="1:2" x14ac:dyDescent="0.25">
      <c r="A82" s="13" t="s">
        <v>129</v>
      </c>
      <c r="B82" s="13" t="s">
        <v>130</v>
      </c>
    </row>
    <row r="83" spans="1:2" x14ac:dyDescent="0.25">
      <c r="A83" s="13" t="s">
        <v>276</v>
      </c>
      <c r="B83" s="13" t="s">
        <v>277</v>
      </c>
    </row>
    <row r="84" spans="1:2" x14ac:dyDescent="0.25">
      <c r="A84" s="13" t="s">
        <v>317</v>
      </c>
      <c r="B84" s="13" t="s">
        <v>318</v>
      </c>
    </row>
    <row r="85" spans="1:2" x14ac:dyDescent="0.25">
      <c r="A85" s="13" t="s">
        <v>321</v>
      </c>
      <c r="B85" s="13" t="s">
        <v>322</v>
      </c>
    </row>
    <row r="86" spans="1:2" x14ac:dyDescent="0.25">
      <c r="A86" s="13" t="s">
        <v>327</v>
      </c>
      <c r="B86" s="13" t="s">
        <v>328</v>
      </c>
    </row>
    <row r="87" spans="1:2" x14ac:dyDescent="0.25">
      <c r="A87" s="13" t="s">
        <v>333</v>
      </c>
      <c r="B87" s="13" t="s">
        <v>334</v>
      </c>
    </row>
    <row r="88" spans="1:2" x14ac:dyDescent="0.25">
      <c r="A88" s="13" t="s">
        <v>415</v>
      </c>
      <c r="B88" s="13" t="s">
        <v>416</v>
      </c>
    </row>
    <row r="89" spans="1:2" x14ac:dyDescent="0.25">
      <c r="A89" s="13" t="s">
        <v>47</v>
      </c>
      <c r="B89" s="13" t="s">
        <v>48</v>
      </c>
    </row>
    <row r="90" spans="1:2" x14ac:dyDescent="0.25">
      <c r="A90" s="13" t="s">
        <v>282</v>
      </c>
      <c r="B90" s="13" t="s">
        <v>283</v>
      </c>
    </row>
    <row r="91" spans="1:2" x14ac:dyDescent="0.25">
      <c r="A91" s="13" t="s">
        <v>284</v>
      </c>
      <c r="B91" s="13" t="s">
        <v>285</v>
      </c>
    </row>
    <row r="92" spans="1:2" x14ac:dyDescent="0.25">
      <c r="A92" s="13" t="s">
        <v>443</v>
      </c>
      <c r="B92" s="13" t="s">
        <v>444</v>
      </c>
    </row>
    <row r="93" spans="1:2" x14ac:dyDescent="0.25">
      <c r="A93" s="13" t="s">
        <v>200</v>
      </c>
      <c r="B93" s="13" t="s">
        <v>201</v>
      </c>
    </row>
    <row r="94" spans="1:2" x14ac:dyDescent="0.25">
      <c r="A94" s="13" t="s">
        <v>293</v>
      </c>
      <c r="B94" s="13" t="s">
        <v>294</v>
      </c>
    </row>
    <row r="95" spans="1:2" x14ac:dyDescent="0.25">
      <c r="A95" s="13" t="s">
        <v>77</v>
      </c>
      <c r="B95" s="13" t="s">
        <v>78</v>
      </c>
    </row>
    <row r="96" spans="1:2" x14ac:dyDescent="0.25">
      <c r="A96" s="13" t="s">
        <v>73</v>
      </c>
      <c r="B96" s="13" t="s">
        <v>74</v>
      </c>
    </row>
    <row r="97" spans="1:2" x14ac:dyDescent="0.25">
      <c r="A97" s="13" t="s">
        <v>567</v>
      </c>
      <c r="B97" s="13" t="s">
        <v>262</v>
      </c>
    </row>
    <row r="98" spans="1:2" x14ac:dyDescent="0.25">
      <c r="A98" s="13" t="s">
        <v>45</v>
      </c>
      <c r="B98" s="13" t="s">
        <v>46</v>
      </c>
    </row>
    <row r="99" spans="1:2" x14ac:dyDescent="0.25">
      <c r="A99" s="13" t="s">
        <v>63</v>
      </c>
      <c r="B99" s="13" t="s">
        <v>64</v>
      </c>
    </row>
    <row r="100" spans="1:2" x14ac:dyDescent="0.25">
      <c r="A100" s="13" t="s">
        <v>559</v>
      </c>
      <c r="B100" s="13" t="s">
        <v>167</v>
      </c>
    </row>
    <row r="101" spans="1:2" x14ac:dyDescent="0.25">
      <c r="A101" s="13" t="s">
        <v>413</v>
      </c>
      <c r="B101" s="13" t="s">
        <v>414</v>
      </c>
    </row>
    <row r="102" spans="1:2" x14ac:dyDescent="0.25">
      <c r="A102" s="13" t="s">
        <v>433</v>
      </c>
      <c r="B102" s="13" t="s">
        <v>434</v>
      </c>
    </row>
    <row r="103" spans="1:2" x14ac:dyDescent="0.25">
      <c r="A103" s="13" t="s">
        <v>566</v>
      </c>
      <c r="B103" s="13" t="s">
        <v>185</v>
      </c>
    </row>
    <row r="104" spans="1:2" x14ac:dyDescent="0.25">
      <c r="A104" s="13" t="s">
        <v>183</v>
      </c>
      <c r="B104" s="13" t="s">
        <v>184</v>
      </c>
    </row>
    <row r="105" spans="1:2" x14ac:dyDescent="0.25">
      <c r="A105" s="13" t="s">
        <v>423</v>
      </c>
      <c r="B105" s="13" t="s">
        <v>424</v>
      </c>
    </row>
    <row r="106" spans="1:2" x14ac:dyDescent="0.25">
      <c r="A106" s="13" t="s">
        <v>89</v>
      </c>
      <c r="B106" s="13" t="s">
        <v>90</v>
      </c>
    </row>
    <row r="107" spans="1:2" x14ac:dyDescent="0.25">
      <c r="A107" s="13" t="s">
        <v>564</v>
      </c>
      <c r="B107" s="13" t="s">
        <v>263</v>
      </c>
    </row>
    <row r="108" spans="1:2" x14ac:dyDescent="0.25">
      <c r="A108" s="13" t="s">
        <v>144</v>
      </c>
      <c r="B108" s="13" t="s">
        <v>587</v>
      </c>
    </row>
    <row r="109" spans="1:2" x14ac:dyDescent="0.25">
      <c r="A109" s="13" t="s">
        <v>345</v>
      </c>
      <c r="B109" s="13" t="s">
        <v>346</v>
      </c>
    </row>
    <row r="110" spans="1:2" x14ac:dyDescent="0.25">
      <c r="A110" s="13" t="s">
        <v>571</v>
      </c>
      <c r="B110" s="13" t="s">
        <v>197</v>
      </c>
    </row>
    <row r="111" spans="1:2" x14ac:dyDescent="0.25">
      <c r="A111" s="13" t="s">
        <v>214</v>
      </c>
      <c r="B111" s="13" t="s">
        <v>215</v>
      </c>
    </row>
    <row r="112" spans="1:2" x14ac:dyDescent="0.25">
      <c r="A112" s="13" t="s">
        <v>85</v>
      </c>
      <c r="B112" s="13" t="s">
        <v>86</v>
      </c>
    </row>
    <row r="113" spans="1:2" x14ac:dyDescent="0.25">
      <c r="A113" s="13" t="s">
        <v>190</v>
      </c>
      <c r="B113" s="13" t="s">
        <v>191</v>
      </c>
    </row>
    <row r="114" spans="1:2" x14ac:dyDescent="0.25">
      <c r="A114" s="13" t="s">
        <v>226</v>
      </c>
      <c r="B114" s="13" t="s">
        <v>227</v>
      </c>
    </row>
    <row r="115" spans="1:2" x14ac:dyDescent="0.25">
      <c r="A115" s="13" t="s">
        <v>548</v>
      </c>
      <c r="B115" s="13" t="s">
        <v>580</v>
      </c>
    </row>
    <row r="116" spans="1:2" x14ac:dyDescent="0.25">
      <c r="A116" s="13" t="s">
        <v>431</v>
      </c>
      <c r="B116" s="13" t="s">
        <v>432</v>
      </c>
    </row>
    <row r="117" spans="1:2" x14ac:dyDescent="0.25">
      <c r="A117" s="13" t="s">
        <v>278</v>
      </c>
      <c r="B117" s="13" t="s">
        <v>279</v>
      </c>
    </row>
    <row r="118" spans="1:2" x14ac:dyDescent="0.25">
      <c r="A118" s="13" t="s">
        <v>463</v>
      </c>
      <c r="B118" s="13" t="s">
        <v>464</v>
      </c>
    </row>
    <row r="119" spans="1:2" x14ac:dyDescent="0.25">
      <c r="A119" s="13" t="s">
        <v>142</v>
      </c>
      <c r="B119" s="13" t="s">
        <v>143</v>
      </c>
    </row>
    <row r="120" spans="1:2" x14ac:dyDescent="0.25">
      <c r="A120" s="13" t="s">
        <v>67</v>
      </c>
      <c r="B120" s="13" t="s">
        <v>68</v>
      </c>
    </row>
    <row r="121" spans="1:2" x14ac:dyDescent="0.25">
      <c r="A121" s="13" t="s">
        <v>165</v>
      </c>
      <c r="B121" s="13" t="s">
        <v>166</v>
      </c>
    </row>
    <row r="122" spans="1:2" x14ac:dyDescent="0.25">
      <c r="A122" s="13" t="s">
        <v>155</v>
      </c>
      <c r="B122" s="13" t="s">
        <v>156</v>
      </c>
    </row>
    <row r="123" spans="1:2" x14ac:dyDescent="0.25">
      <c r="A123" s="13" t="s">
        <v>71</v>
      </c>
      <c r="B123" s="13" t="s">
        <v>72</v>
      </c>
    </row>
    <row r="124" spans="1:2" x14ac:dyDescent="0.25">
      <c r="A124" s="13" t="s">
        <v>373</v>
      </c>
      <c r="B124" s="13" t="s">
        <v>374</v>
      </c>
    </row>
    <row r="125" spans="1:2" x14ac:dyDescent="0.25">
      <c r="A125" s="13" t="s">
        <v>369</v>
      </c>
      <c r="B125" s="13" t="s">
        <v>370</v>
      </c>
    </row>
    <row r="126" spans="1:2" x14ac:dyDescent="0.25">
      <c r="A126" s="13" t="s">
        <v>371</v>
      </c>
      <c r="B126" s="13" t="s">
        <v>372</v>
      </c>
    </row>
    <row r="127" spans="1:2" x14ac:dyDescent="0.25">
      <c r="A127" s="13" t="s">
        <v>479</v>
      </c>
      <c r="B127" s="13" t="s">
        <v>480</v>
      </c>
    </row>
    <row r="128" spans="1:2" x14ac:dyDescent="0.25">
      <c r="A128" s="13" t="s">
        <v>81</v>
      </c>
      <c r="B128" s="13" t="s">
        <v>82</v>
      </c>
    </row>
    <row r="129" spans="1:2" x14ac:dyDescent="0.25">
      <c r="A129" s="13" t="s">
        <v>287</v>
      </c>
      <c r="B129" s="13" t="s">
        <v>288</v>
      </c>
    </row>
    <row r="130" spans="1:2" x14ac:dyDescent="0.25">
      <c r="A130" s="13" t="s">
        <v>337</v>
      </c>
      <c r="B130" s="13" t="s">
        <v>338</v>
      </c>
    </row>
    <row r="131" spans="1:2" x14ac:dyDescent="0.25">
      <c r="A131" s="13" t="s">
        <v>257</v>
      </c>
      <c r="B131" s="13" t="s">
        <v>258</v>
      </c>
    </row>
    <row r="132" spans="1:2" x14ac:dyDescent="0.25">
      <c r="A132" s="13" t="s">
        <v>163</v>
      </c>
      <c r="B132" s="13" t="s">
        <v>164</v>
      </c>
    </row>
    <row r="133" spans="1:2" x14ac:dyDescent="0.25">
      <c r="A133" s="13" t="s">
        <v>549</v>
      </c>
      <c r="B133" s="13" t="s">
        <v>194</v>
      </c>
    </row>
    <row r="134" spans="1:2" x14ac:dyDescent="0.25">
      <c r="A134" s="13" t="s">
        <v>91</v>
      </c>
      <c r="B134" s="13" t="s">
        <v>92</v>
      </c>
    </row>
    <row r="135" spans="1:2" x14ac:dyDescent="0.25">
      <c r="A135" s="13" t="s">
        <v>562</v>
      </c>
      <c r="B135" s="13" t="s">
        <v>261</v>
      </c>
    </row>
    <row r="136" spans="1:2" x14ac:dyDescent="0.25">
      <c r="A136" s="13" t="s">
        <v>560</v>
      </c>
      <c r="B136" s="13" t="s">
        <v>168</v>
      </c>
    </row>
    <row r="137" spans="1:2" x14ac:dyDescent="0.25">
      <c r="A137" s="13" t="s">
        <v>379</v>
      </c>
      <c r="B137" s="13" t="s">
        <v>380</v>
      </c>
    </row>
    <row r="138" spans="1:2" x14ac:dyDescent="0.25">
      <c r="A138" s="13" t="s">
        <v>377</v>
      </c>
      <c r="B138" s="13" t="s">
        <v>378</v>
      </c>
    </row>
    <row r="139" spans="1:2" x14ac:dyDescent="0.25">
      <c r="A139" s="13" t="s">
        <v>375</v>
      </c>
      <c r="B139" s="13" t="s">
        <v>376</v>
      </c>
    </row>
    <row r="140" spans="1:2" x14ac:dyDescent="0.25">
      <c r="A140" s="13" t="s">
        <v>381</v>
      </c>
      <c r="B140" s="13" t="s">
        <v>382</v>
      </c>
    </row>
    <row r="141" spans="1:2" x14ac:dyDescent="0.25">
      <c r="A141" s="13" t="s">
        <v>250</v>
      </c>
      <c r="B141" s="13" t="s">
        <v>251</v>
      </c>
    </row>
    <row r="142" spans="1:2" x14ac:dyDescent="0.25">
      <c r="A142" s="13" t="s">
        <v>192</v>
      </c>
      <c r="B142" s="13" t="s">
        <v>193</v>
      </c>
    </row>
    <row r="143" spans="1:2" x14ac:dyDescent="0.25">
      <c r="A143" s="13" t="s">
        <v>242</v>
      </c>
      <c r="B143" s="13" t="s">
        <v>243</v>
      </c>
    </row>
    <row r="144" spans="1:2" x14ac:dyDescent="0.25">
      <c r="A144" s="13" t="s">
        <v>447</v>
      </c>
      <c r="B144" s="13" t="s">
        <v>448</v>
      </c>
    </row>
    <row r="145" spans="1:2" x14ac:dyDescent="0.25">
      <c r="A145" s="13" t="s">
        <v>570</v>
      </c>
      <c r="B145" s="13" t="s">
        <v>600</v>
      </c>
    </row>
    <row r="146" spans="1:2" x14ac:dyDescent="0.25">
      <c r="A146" s="13" t="s">
        <v>234</v>
      </c>
      <c r="B146" s="13" t="s">
        <v>235</v>
      </c>
    </row>
    <row r="147" spans="1:2" x14ac:dyDescent="0.25">
      <c r="A147" s="13" t="s">
        <v>449</v>
      </c>
      <c r="B147" s="13" t="s">
        <v>450</v>
      </c>
    </row>
    <row r="148" spans="1:2" x14ac:dyDescent="0.25">
      <c r="A148" s="13" t="s">
        <v>117</v>
      </c>
      <c r="B148" s="13" t="s">
        <v>581</v>
      </c>
    </row>
    <row r="149" spans="1:2" x14ac:dyDescent="0.25">
      <c r="A149" s="13" t="s">
        <v>301</v>
      </c>
      <c r="B149" s="13" t="s">
        <v>302</v>
      </c>
    </row>
    <row r="150" spans="1:2" x14ac:dyDescent="0.25">
      <c r="A150" s="13" t="s">
        <v>195</v>
      </c>
      <c r="B150" s="13" t="s">
        <v>196</v>
      </c>
    </row>
    <row r="151" spans="1:2" x14ac:dyDescent="0.25">
      <c r="A151" s="13" t="s">
        <v>351</v>
      </c>
      <c r="B151" s="13" t="s">
        <v>352</v>
      </c>
    </row>
    <row r="152" spans="1:2" x14ac:dyDescent="0.25">
      <c r="A152" s="13" t="s">
        <v>133</v>
      </c>
      <c r="B152" s="13" t="s">
        <v>134</v>
      </c>
    </row>
    <row r="153" spans="1:2" x14ac:dyDescent="0.25">
      <c r="A153" s="13" t="s">
        <v>297</v>
      </c>
      <c r="B153" s="13" t="s">
        <v>298</v>
      </c>
    </row>
    <row r="154" spans="1:2" x14ac:dyDescent="0.25">
      <c r="A154" s="13" t="s">
        <v>264</v>
      </c>
      <c r="B154" s="13" t="s">
        <v>265</v>
      </c>
    </row>
    <row r="155" spans="1:2" x14ac:dyDescent="0.25">
      <c r="A155" s="13" t="s">
        <v>471</v>
      </c>
      <c r="B155" s="13" t="s">
        <v>472</v>
      </c>
    </row>
    <row r="156" spans="1:2" x14ac:dyDescent="0.25">
      <c r="A156" s="13" t="s">
        <v>256</v>
      </c>
      <c r="B156" s="13" t="s">
        <v>594</v>
      </c>
    </row>
    <row r="157" spans="1:2" x14ac:dyDescent="0.25">
      <c r="A157" s="13" t="s">
        <v>252</v>
      </c>
      <c r="B157" s="13" t="s">
        <v>253</v>
      </c>
    </row>
    <row r="158" spans="1:2" x14ac:dyDescent="0.25">
      <c r="A158" s="13" t="s">
        <v>135</v>
      </c>
      <c r="B158" s="13" t="s">
        <v>136</v>
      </c>
    </row>
    <row r="159" spans="1:2" x14ac:dyDescent="0.25">
      <c r="A159" s="13" t="s">
        <v>137</v>
      </c>
      <c r="B159" s="13" t="s">
        <v>138</v>
      </c>
    </row>
    <row r="160" spans="1:2" x14ac:dyDescent="0.25">
      <c r="A160" s="13" t="s">
        <v>161</v>
      </c>
      <c r="B160" s="13" t="s">
        <v>162</v>
      </c>
    </row>
    <row r="161" spans="1:2" x14ac:dyDescent="0.25">
      <c r="A161" s="13" t="s">
        <v>558</v>
      </c>
      <c r="B161" s="13" t="s">
        <v>593</v>
      </c>
    </row>
    <row r="162" spans="1:2" x14ac:dyDescent="0.25">
      <c r="A162" s="13" t="s">
        <v>557</v>
      </c>
      <c r="B162" s="13" t="s">
        <v>592</v>
      </c>
    </row>
    <row r="163" spans="1:2" x14ac:dyDescent="0.25">
      <c r="A163" s="13" t="s">
        <v>555</v>
      </c>
      <c r="B163" s="13" t="s">
        <v>590</v>
      </c>
    </row>
    <row r="164" spans="1:2" x14ac:dyDescent="0.25">
      <c r="A164" s="13" t="s">
        <v>553</v>
      </c>
      <c r="B164" s="13" t="s">
        <v>588</v>
      </c>
    </row>
    <row r="165" spans="1:2" x14ac:dyDescent="0.25">
      <c r="A165" s="13" t="s">
        <v>556</v>
      </c>
      <c r="B165" s="13" t="s">
        <v>591</v>
      </c>
    </row>
    <row r="166" spans="1:2" x14ac:dyDescent="0.25">
      <c r="A166" s="13" t="s">
        <v>561</v>
      </c>
      <c r="B166" s="13" t="s">
        <v>595</v>
      </c>
    </row>
    <row r="167" spans="1:2" x14ac:dyDescent="0.25">
      <c r="A167" s="13" t="s">
        <v>554</v>
      </c>
      <c r="B167" s="13" t="s">
        <v>589</v>
      </c>
    </row>
    <row r="168" spans="1:2" x14ac:dyDescent="0.25">
      <c r="A168" s="13" t="s">
        <v>266</v>
      </c>
      <c r="B168" s="13" t="s">
        <v>267</v>
      </c>
    </row>
    <row r="169" spans="1:2" x14ac:dyDescent="0.25">
      <c r="A169" s="13" t="s">
        <v>268</v>
      </c>
      <c r="B169" s="13" t="s">
        <v>269</v>
      </c>
    </row>
    <row r="170" spans="1:2" x14ac:dyDescent="0.25">
      <c r="A170" s="13" t="s">
        <v>353</v>
      </c>
      <c r="B170" s="13" t="s">
        <v>354</v>
      </c>
    </row>
    <row r="171" spans="1:2" x14ac:dyDescent="0.25">
      <c r="A171" s="13" t="s">
        <v>544</v>
      </c>
      <c r="B171" s="13" t="s">
        <v>577</v>
      </c>
    </row>
    <row r="172" spans="1:2" x14ac:dyDescent="0.25">
      <c r="A172" s="13" t="s">
        <v>206</v>
      </c>
      <c r="B172" s="13" t="s">
        <v>207</v>
      </c>
    </row>
    <row r="173" spans="1:2" x14ac:dyDescent="0.25">
      <c r="A173" s="13" t="s">
        <v>177</v>
      </c>
      <c r="B173" s="13" t="s">
        <v>178</v>
      </c>
    </row>
    <row r="174" spans="1:2" x14ac:dyDescent="0.25">
      <c r="A174" s="13" t="s">
        <v>341</v>
      </c>
      <c r="B174" s="13" t="s">
        <v>342</v>
      </c>
    </row>
    <row r="175" spans="1:2" x14ac:dyDescent="0.25">
      <c r="A175" s="13" t="s">
        <v>125</v>
      </c>
      <c r="B175" s="13" t="s">
        <v>126</v>
      </c>
    </row>
    <row r="176" spans="1:2" x14ac:dyDescent="0.25">
      <c r="A176" s="13" t="s">
        <v>289</v>
      </c>
      <c r="B176" s="13" t="s">
        <v>290</v>
      </c>
    </row>
    <row r="177" spans="1:2" x14ac:dyDescent="0.25">
      <c r="A177" s="13" t="s">
        <v>87</v>
      </c>
      <c r="B177" s="13" t="s">
        <v>88</v>
      </c>
    </row>
    <row r="178" spans="1:2" x14ac:dyDescent="0.25">
      <c r="A178" s="13" t="s">
        <v>111</v>
      </c>
      <c r="B178" s="13" t="s">
        <v>112</v>
      </c>
    </row>
    <row r="179" spans="1:2" x14ac:dyDescent="0.25">
      <c r="A179" s="13" t="s">
        <v>457</v>
      </c>
      <c r="B179" s="13" t="s">
        <v>458</v>
      </c>
    </row>
    <row r="180" spans="1:2" x14ac:dyDescent="0.25">
      <c r="A180" s="13" t="s">
        <v>218</v>
      </c>
      <c r="B180" s="13" t="s">
        <v>219</v>
      </c>
    </row>
    <row r="181" spans="1:2" x14ac:dyDescent="0.25">
      <c r="A181" s="13" t="s">
        <v>238</v>
      </c>
      <c r="B181" s="13" t="s">
        <v>239</v>
      </c>
    </row>
    <row r="182" spans="1:2" x14ac:dyDescent="0.25">
      <c r="A182" s="13" t="s">
        <v>437</v>
      </c>
      <c r="B182" s="13" t="s">
        <v>438</v>
      </c>
    </row>
    <row r="183" spans="1:2" x14ac:dyDescent="0.25">
      <c r="A183" s="13" t="s">
        <v>385</v>
      </c>
      <c r="B183" s="13" t="s">
        <v>386</v>
      </c>
    </row>
    <row r="184" spans="1:2" x14ac:dyDescent="0.25">
      <c r="A184" s="13" t="s">
        <v>387</v>
      </c>
      <c r="B184" s="13" t="s">
        <v>388</v>
      </c>
    </row>
    <row r="185" spans="1:2" x14ac:dyDescent="0.25">
      <c r="A185" s="13" t="s">
        <v>383</v>
      </c>
      <c r="B185" s="13" t="s">
        <v>384</v>
      </c>
    </row>
    <row r="186" spans="1:2" x14ac:dyDescent="0.25">
      <c r="A186" s="13" t="s">
        <v>459</v>
      </c>
      <c r="B186" s="13" t="s">
        <v>460</v>
      </c>
    </row>
    <row r="187" spans="1:2" x14ac:dyDescent="0.25">
      <c r="A187" s="13" t="s">
        <v>427</v>
      </c>
      <c r="B187" s="13" t="s">
        <v>428</v>
      </c>
    </row>
    <row r="188" spans="1:2" x14ac:dyDescent="0.25">
      <c r="A188" s="13" t="s">
        <v>339</v>
      </c>
      <c r="B188" s="13" t="s">
        <v>340</v>
      </c>
    </row>
    <row r="189" spans="1:2" x14ac:dyDescent="0.25">
      <c r="A189" s="13" t="s">
        <v>147</v>
      </c>
      <c r="B189" s="13" t="s">
        <v>148</v>
      </c>
    </row>
    <row r="190" spans="1:2" x14ac:dyDescent="0.25">
      <c r="A190" s="13" t="s">
        <v>421</v>
      </c>
      <c r="B190" s="13" t="s">
        <v>422</v>
      </c>
    </row>
    <row r="191" spans="1:2" x14ac:dyDescent="0.25">
      <c r="A191" s="13" t="s">
        <v>123</v>
      </c>
      <c r="B191" s="13" t="s">
        <v>124</v>
      </c>
    </row>
    <row r="192" spans="1:2" x14ac:dyDescent="0.25">
      <c r="A192" s="13" t="s">
        <v>542</v>
      </c>
      <c r="B192" s="13" t="s">
        <v>575</v>
      </c>
    </row>
    <row r="193" spans="1:2" x14ac:dyDescent="0.25">
      <c r="A193" s="13" t="s">
        <v>274</v>
      </c>
      <c r="B193" s="13" t="s">
        <v>275</v>
      </c>
    </row>
    <row r="194" spans="1:2" x14ac:dyDescent="0.25">
      <c r="A194" s="13" t="s">
        <v>461</v>
      </c>
      <c r="B194" s="13" t="s">
        <v>462</v>
      </c>
    </row>
    <row r="195" spans="1:2" x14ac:dyDescent="0.25">
      <c r="A195" s="13" t="s">
        <v>151</v>
      </c>
      <c r="B195" s="13" t="s">
        <v>601</v>
      </c>
    </row>
    <row r="196" spans="1:2" x14ac:dyDescent="0.25">
      <c r="A196" s="13" t="s">
        <v>389</v>
      </c>
      <c r="B196" s="13" t="s">
        <v>390</v>
      </c>
    </row>
    <row r="197" spans="1:2" x14ac:dyDescent="0.25">
      <c r="A197" s="13" t="s">
        <v>393</v>
      </c>
      <c r="B197" s="13" t="s">
        <v>394</v>
      </c>
    </row>
    <row r="198" spans="1:2" x14ac:dyDescent="0.25">
      <c r="A198" s="13" t="s">
        <v>391</v>
      </c>
      <c r="B198" s="13" t="s">
        <v>392</v>
      </c>
    </row>
    <row r="199" spans="1:2" x14ac:dyDescent="0.25">
      <c r="A199" s="13" t="s">
        <v>291</v>
      </c>
      <c r="B199" s="13" t="s">
        <v>292</v>
      </c>
    </row>
    <row r="200" spans="1:2" x14ac:dyDescent="0.25">
      <c r="A200" s="13" t="s">
        <v>152</v>
      </c>
      <c r="B200" s="13" t="s">
        <v>153</v>
      </c>
    </row>
    <row r="201" spans="1:2" x14ac:dyDescent="0.25">
      <c r="A201" s="13" t="s">
        <v>75</v>
      </c>
      <c r="B201" s="13" t="s">
        <v>76</v>
      </c>
    </row>
    <row r="202" spans="1:2" x14ac:dyDescent="0.25">
      <c r="A202" s="13" t="s">
        <v>157</v>
      </c>
      <c r="B202" s="13" t="s">
        <v>158</v>
      </c>
    </row>
    <row r="203" spans="1:2" x14ac:dyDescent="0.25">
      <c r="A203" s="13" t="s">
        <v>222</v>
      </c>
      <c r="B203" s="13" t="s">
        <v>223</v>
      </c>
    </row>
    <row r="204" spans="1:2" x14ac:dyDescent="0.25">
      <c r="A204" s="13" t="s">
        <v>441</v>
      </c>
      <c r="B204" s="13" t="s">
        <v>442</v>
      </c>
    </row>
    <row r="205" spans="1:2" x14ac:dyDescent="0.25">
      <c r="A205" s="13" t="s">
        <v>545</v>
      </c>
      <c r="B205" s="13" t="s">
        <v>578</v>
      </c>
    </row>
    <row r="206" spans="1:2" x14ac:dyDescent="0.25">
      <c r="A206" s="13" t="s">
        <v>154</v>
      </c>
      <c r="B206" s="13" t="s">
        <v>572</v>
      </c>
    </row>
    <row r="207" spans="1:2" x14ac:dyDescent="0.25">
      <c r="A207" s="13" t="s">
        <v>83</v>
      </c>
      <c r="B207" s="13" t="s">
        <v>84</v>
      </c>
    </row>
    <row r="208" spans="1:2" x14ac:dyDescent="0.25">
      <c r="A208" s="13" t="s">
        <v>569</v>
      </c>
      <c r="B208" s="13" t="s">
        <v>599</v>
      </c>
    </row>
    <row r="209" spans="1:2" x14ac:dyDescent="0.25">
      <c r="A209" s="13" t="s">
        <v>127</v>
      </c>
      <c r="B209" s="13" t="s">
        <v>128</v>
      </c>
    </row>
    <row r="210" spans="1:2" x14ac:dyDescent="0.25">
      <c r="A210" s="13" t="s">
        <v>230</v>
      </c>
      <c r="B210" s="13" t="s">
        <v>231</v>
      </c>
    </row>
    <row r="211" spans="1:2" x14ac:dyDescent="0.25">
      <c r="A211" s="13" t="s">
        <v>313</v>
      </c>
      <c r="B211" s="13" t="s">
        <v>314</v>
      </c>
    </row>
    <row r="212" spans="1:2" x14ac:dyDescent="0.25">
      <c r="A212" s="13" t="s">
        <v>280</v>
      </c>
      <c r="B212" s="13" t="s">
        <v>281</v>
      </c>
    </row>
    <row r="213" spans="1:2" x14ac:dyDescent="0.25">
      <c r="A213" s="13" t="s">
        <v>95</v>
      </c>
      <c r="B213" s="13" t="s">
        <v>96</v>
      </c>
    </row>
    <row r="214" spans="1:2" x14ac:dyDescent="0.25">
      <c r="A214" s="13" t="s">
        <v>254</v>
      </c>
      <c r="B214" s="13" t="s">
        <v>255</v>
      </c>
    </row>
    <row r="215" spans="1:2" x14ac:dyDescent="0.25">
      <c r="A215" s="13" t="s">
        <v>335</v>
      </c>
      <c r="B215" s="13" t="s">
        <v>336</v>
      </c>
    </row>
    <row r="216" spans="1:2" x14ac:dyDescent="0.25">
      <c r="A216" s="13" t="s">
        <v>172</v>
      </c>
      <c r="B216" s="13" t="s">
        <v>173</v>
      </c>
    </row>
    <row r="217" spans="1:2" x14ac:dyDescent="0.25">
      <c r="A217" s="13" t="s">
        <v>407</v>
      </c>
      <c r="B217" s="13" t="s">
        <v>408</v>
      </c>
    </row>
    <row r="218" spans="1:2" x14ac:dyDescent="0.25">
      <c r="A218" s="13" t="s">
        <v>403</v>
      </c>
      <c r="B218" s="13" t="s">
        <v>404</v>
      </c>
    </row>
    <row r="219" spans="1:2" x14ac:dyDescent="0.25">
      <c r="A219" s="13" t="s">
        <v>405</v>
      </c>
      <c r="B219" s="13" t="s">
        <v>406</v>
      </c>
    </row>
    <row r="220" spans="1:2" x14ac:dyDescent="0.25">
      <c r="A220" s="13" t="s">
        <v>425</v>
      </c>
      <c r="B220" s="13" t="s">
        <v>426</v>
      </c>
    </row>
    <row r="221" spans="1:2" x14ac:dyDescent="0.25">
      <c r="A221" s="13" t="s">
        <v>311</v>
      </c>
      <c r="B221" s="13" t="s">
        <v>312</v>
      </c>
    </row>
    <row r="222" spans="1:2" x14ac:dyDescent="0.25">
      <c r="A222" s="13" t="s">
        <v>286</v>
      </c>
      <c r="B222" s="13" t="s">
        <v>12</v>
      </c>
    </row>
    <row r="223" spans="1:2" x14ac:dyDescent="0.25">
      <c r="A223" s="13" t="s">
        <v>303</v>
      </c>
      <c r="B223" s="13" t="s">
        <v>304</v>
      </c>
    </row>
    <row r="224" spans="1:2" x14ac:dyDescent="0.25">
      <c r="A224" s="13" t="s">
        <v>305</v>
      </c>
      <c r="B224" s="13" t="s">
        <v>306</v>
      </c>
    </row>
    <row r="225" spans="1:2" x14ac:dyDescent="0.25">
      <c r="A225" s="13" t="s">
        <v>409</v>
      </c>
      <c r="B225" s="13" t="s">
        <v>410</v>
      </c>
    </row>
    <row r="226" spans="1:2" x14ac:dyDescent="0.25">
      <c r="A226" s="13" t="s">
        <v>174</v>
      </c>
      <c r="B226" s="13" t="s">
        <v>574</v>
      </c>
    </row>
    <row r="227" spans="1:2" x14ac:dyDescent="0.25">
      <c r="A227" s="13" t="s">
        <v>79</v>
      </c>
      <c r="B227" s="13" t="s">
        <v>80</v>
      </c>
    </row>
    <row r="228" spans="1:2" x14ac:dyDescent="0.25">
      <c r="A228" s="13" t="s">
        <v>323</v>
      </c>
      <c r="B228" s="13" t="s">
        <v>324</v>
      </c>
    </row>
    <row r="229" spans="1:2" x14ac:dyDescent="0.25">
      <c r="A229" s="13" t="s">
        <v>224</v>
      </c>
      <c r="B229" s="13" t="s">
        <v>225</v>
      </c>
    </row>
    <row r="230" spans="1:2" x14ac:dyDescent="0.25">
      <c r="A230" s="13" t="s">
        <v>107</v>
      </c>
      <c r="B230" s="13" t="s">
        <v>108</v>
      </c>
    </row>
    <row r="231" spans="1:2" x14ac:dyDescent="0.25">
      <c r="A231" s="13" t="s">
        <v>181</v>
      </c>
      <c r="B231" s="13" t="s">
        <v>182</v>
      </c>
    </row>
    <row r="232" spans="1:2" x14ac:dyDescent="0.25">
      <c r="A232" s="13" t="s">
        <v>481</v>
      </c>
      <c r="B232" s="13" t="s">
        <v>482</v>
      </c>
    </row>
    <row r="233" spans="1:2" x14ac:dyDescent="0.25">
      <c r="A233" s="13" t="s">
        <v>259</v>
      </c>
      <c r="B233" s="13" t="s">
        <v>260</v>
      </c>
    </row>
    <row r="234" spans="1:2" x14ac:dyDescent="0.25">
      <c r="A234" s="13" t="s">
        <v>216</v>
      </c>
      <c r="B234" s="13" t="s">
        <v>217</v>
      </c>
    </row>
    <row r="235" spans="1:2" x14ac:dyDescent="0.25">
      <c r="A235" s="13" t="s">
        <v>411</v>
      </c>
      <c r="B235" s="13" t="s">
        <v>412</v>
      </c>
    </row>
    <row r="236" spans="1:2" x14ac:dyDescent="0.25">
      <c r="A236" s="13" t="s">
        <v>399</v>
      </c>
      <c r="B236" s="13" t="s">
        <v>400</v>
      </c>
    </row>
    <row r="237" spans="1:2" x14ac:dyDescent="0.25">
      <c r="A237" s="13" t="s">
        <v>395</v>
      </c>
      <c r="B237" s="13" t="s">
        <v>396</v>
      </c>
    </row>
    <row r="238" spans="1:2" x14ac:dyDescent="0.25">
      <c r="A238" s="13" t="s">
        <v>397</v>
      </c>
      <c r="B238" s="13" t="s">
        <v>398</v>
      </c>
    </row>
    <row r="239" spans="1:2" x14ac:dyDescent="0.25">
      <c r="A239" s="13" t="s">
        <v>401</v>
      </c>
      <c r="B239" s="13" t="s">
        <v>402</v>
      </c>
    </row>
    <row r="240" spans="1:2" x14ac:dyDescent="0.25">
      <c r="A240" s="13" t="s">
        <v>61</v>
      </c>
      <c r="B240" s="13" t="s">
        <v>62</v>
      </c>
    </row>
    <row r="241" spans="1:2" x14ac:dyDescent="0.25">
      <c r="A241" s="13" t="s">
        <v>435</v>
      </c>
      <c r="B241" s="13" t="s">
        <v>436</v>
      </c>
    </row>
    <row r="242" spans="1:2" x14ac:dyDescent="0.25">
      <c r="A242" s="13" t="s">
        <v>451</v>
      </c>
      <c r="B242" s="13" t="s">
        <v>452</v>
      </c>
    </row>
    <row r="243" spans="1:2" x14ac:dyDescent="0.25">
      <c r="A243" s="13" t="s">
        <v>325</v>
      </c>
      <c r="B243" s="13" t="s">
        <v>326</v>
      </c>
    </row>
    <row r="244" spans="1:2" x14ac:dyDescent="0.25">
      <c r="A244" s="13" t="s">
        <v>439</v>
      </c>
      <c r="B244" s="13" t="s">
        <v>440</v>
      </c>
    </row>
    <row r="245" spans="1:2" x14ac:dyDescent="0.25">
      <c r="A245" s="13" t="s">
        <v>240</v>
      </c>
      <c r="B245" s="13" t="s">
        <v>241</v>
      </c>
    </row>
    <row r="246" spans="1:2" x14ac:dyDescent="0.25">
      <c r="A246" s="13" t="s">
        <v>170</v>
      </c>
      <c r="B246" s="13" t="s">
        <v>171</v>
      </c>
    </row>
    <row r="247" spans="1:2" x14ac:dyDescent="0.25">
      <c r="A247" s="13" t="s">
        <v>473</v>
      </c>
      <c r="B247" s="13" t="s">
        <v>474</v>
      </c>
    </row>
    <row r="248" spans="1:2" x14ac:dyDescent="0.25">
      <c r="A248" s="13" t="s">
        <v>343</v>
      </c>
      <c r="B248" s="13" t="s">
        <v>344</v>
      </c>
    </row>
    <row r="249" spans="1:2" x14ac:dyDescent="0.25">
      <c r="A249" s="13" t="s">
        <v>475</v>
      </c>
      <c r="B249" s="13" t="s">
        <v>476</v>
      </c>
    </row>
    <row r="250" spans="1:2" x14ac:dyDescent="0.25">
      <c r="A250" s="13" t="s">
        <v>453</v>
      </c>
      <c r="B250" s="13" t="s">
        <v>454</v>
      </c>
    </row>
    <row r="251" spans="1:2" x14ac:dyDescent="0.25">
      <c r="A251" s="13" t="s">
        <v>455</v>
      </c>
      <c r="B251" s="13" t="s">
        <v>456</v>
      </c>
    </row>
    <row r="252" spans="1:2" x14ac:dyDescent="0.25">
      <c r="A252" s="13" t="s">
        <v>465</v>
      </c>
      <c r="B252" s="13" t="s">
        <v>466</v>
      </c>
    </row>
    <row r="253" spans="1:2" x14ac:dyDescent="0.25">
      <c r="A253" s="13" t="s">
        <v>69</v>
      </c>
      <c r="B253" s="13" t="s">
        <v>70</v>
      </c>
    </row>
  </sheetData>
  <sortState ref="A1:B254">
    <sortCondition ref="B1:B25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483</v>
      </c>
    </row>
    <row r="2" spans="1:1" x14ac:dyDescent="0.25">
      <c r="A2" t="s">
        <v>484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1" sqref="A21"/>
    </sheetView>
  </sheetViews>
  <sheetFormatPr defaultRowHeight="15" x14ac:dyDescent="0.25"/>
  <cols>
    <col min="1" max="1" width="49.28515625" bestFit="1" customWidth="1"/>
  </cols>
  <sheetData>
    <row r="1" spans="1:1" x14ac:dyDescent="0.25">
      <c r="A1" t="s">
        <v>486</v>
      </c>
    </row>
    <row r="2" spans="1:1" x14ac:dyDescent="0.25">
      <c r="A2" t="s">
        <v>489</v>
      </c>
    </row>
    <row r="3" spans="1:1" x14ac:dyDescent="0.25">
      <c r="A3" t="s">
        <v>487</v>
      </c>
    </row>
    <row r="4" spans="1:1" x14ac:dyDescent="0.25">
      <c r="A4" t="s">
        <v>488</v>
      </c>
    </row>
    <row r="5" spans="1:1" x14ac:dyDescent="0.25">
      <c r="A5" t="s">
        <v>494</v>
      </c>
    </row>
    <row r="6" spans="1:1" x14ac:dyDescent="0.25">
      <c r="A6" t="s">
        <v>485</v>
      </c>
    </row>
    <row r="7" spans="1:1" x14ac:dyDescent="0.25">
      <c r="A7" t="s">
        <v>491</v>
      </c>
    </row>
    <row r="8" spans="1:1" x14ac:dyDescent="0.25">
      <c r="A8" t="s">
        <v>493</v>
      </c>
    </row>
    <row r="9" spans="1:1" x14ac:dyDescent="0.25">
      <c r="A9" t="s">
        <v>496</v>
      </c>
    </row>
    <row r="10" spans="1:1" x14ac:dyDescent="0.25">
      <c r="A10" t="s">
        <v>495</v>
      </c>
    </row>
    <row r="11" spans="1:1" x14ac:dyDescent="0.25">
      <c r="A11" t="s">
        <v>492</v>
      </c>
    </row>
    <row r="12" spans="1:1" x14ac:dyDescent="0.25">
      <c r="A12" t="s">
        <v>490</v>
      </c>
    </row>
    <row r="13" spans="1:1" x14ac:dyDescent="0.25">
      <c r="A13" t="s">
        <v>499</v>
      </c>
    </row>
    <row r="14" spans="1:1" x14ac:dyDescent="0.25">
      <c r="A14" t="s">
        <v>497</v>
      </c>
    </row>
    <row r="15" spans="1:1" x14ac:dyDescent="0.25">
      <c r="A15" t="s">
        <v>498</v>
      </c>
    </row>
    <row r="16" spans="1:1" x14ac:dyDescent="0.25">
      <c r="A16" t="s">
        <v>500</v>
      </c>
    </row>
    <row r="17" spans="1:1" x14ac:dyDescent="0.25">
      <c r="A17" t="s">
        <v>501</v>
      </c>
    </row>
  </sheetData>
  <sortState ref="A1:A17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35" sqref="C35"/>
    </sheetView>
  </sheetViews>
  <sheetFormatPr defaultRowHeight="15" x14ac:dyDescent="0.25"/>
  <cols>
    <col min="1" max="1" width="12.42578125" bestFit="1" customWidth="1"/>
  </cols>
  <sheetData>
    <row r="1" spans="1:1" x14ac:dyDescent="0.25">
      <c r="A1" t="s">
        <v>508</v>
      </c>
    </row>
    <row r="2" spans="1:1" x14ac:dyDescent="0.25">
      <c r="A2" t="s">
        <v>509</v>
      </c>
    </row>
    <row r="3" spans="1:1" x14ac:dyDescent="0.25">
      <c r="A3" t="s">
        <v>510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43" sqref="A43"/>
    </sheetView>
  </sheetViews>
  <sheetFormatPr defaultRowHeight="15" x14ac:dyDescent="0.25"/>
  <cols>
    <col min="1" max="1" width="29.42578125" bestFit="1" customWidth="1"/>
    <col min="2" max="2" width="23.85546875" bestFit="1" customWidth="1"/>
  </cols>
  <sheetData>
    <row r="1" spans="1:2" x14ac:dyDescent="0.25">
      <c r="A1" t="s">
        <v>515</v>
      </c>
      <c r="B1" t="s">
        <v>515</v>
      </c>
    </row>
    <row r="2" spans="1:2" x14ac:dyDescent="0.25">
      <c r="A2" t="s">
        <v>516</v>
      </c>
      <c r="B2" t="s">
        <v>517</v>
      </c>
    </row>
    <row r="3" spans="1:2" x14ac:dyDescent="0.25">
      <c r="A3" t="s">
        <v>518</v>
      </c>
      <c r="B3" t="s">
        <v>519</v>
      </c>
    </row>
    <row r="4" spans="1:2" x14ac:dyDescent="0.25">
      <c r="A4" t="s">
        <v>521</v>
      </c>
      <c r="B4" t="s">
        <v>520</v>
      </c>
    </row>
    <row r="5" spans="1:2" x14ac:dyDescent="0.25">
      <c r="A5" t="s">
        <v>522</v>
      </c>
      <c r="B5" t="s">
        <v>523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19" workbookViewId="0">
      <selection activeCell="F20" sqref="F20"/>
    </sheetView>
  </sheetViews>
  <sheetFormatPr defaultRowHeight="15" x14ac:dyDescent="0.25"/>
  <cols>
    <col min="1" max="1" width="30.42578125" bestFit="1" customWidth="1"/>
    <col min="2" max="2" width="18" customWidth="1"/>
    <col min="3" max="3" width="24.5703125" customWidth="1"/>
    <col min="4" max="4" width="23.140625" customWidth="1"/>
    <col min="5" max="6" width="20.42578125" style="13" customWidth="1"/>
    <col min="7" max="7" width="16" bestFit="1" customWidth="1"/>
    <col min="8" max="8" width="20.7109375" customWidth="1"/>
    <col min="9" max="9" width="17.7109375" customWidth="1"/>
  </cols>
  <sheetData>
    <row r="1" spans="1:9" s="13" customFormat="1" ht="15.75" thickBot="1" x14ac:dyDescent="0.3">
      <c r="A1" s="44" t="s">
        <v>532</v>
      </c>
      <c r="B1" s="45"/>
      <c r="C1" s="45"/>
      <c r="D1" s="45"/>
      <c r="E1" s="45"/>
      <c r="F1" s="46"/>
      <c r="G1" s="41" t="s">
        <v>531</v>
      </c>
      <c r="H1" s="42"/>
      <c r="I1" s="43"/>
    </row>
    <row r="2" spans="1:9" ht="15.75" thickBot="1" x14ac:dyDescent="0.3">
      <c r="A2" s="20" t="s">
        <v>539</v>
      </c>
      <c r="B2" s="20" t="s">
        <v>524</v>
      </c>
      <c r="C2" s="20" t="s">
        <v>525</v>
      </c>
      <c r="D2" s="20" t="s">
        <v>526</v>
      </c>
      <c r="E2" s="20" t="s">
        <v>533</v>
      </c>
      <c r="F2" s="20" t="s">
        <v>541</v>
      </c>
      <c r="G2" s="18" t="s">
        <v>527</v>
      </c>
      <c r="H2" s="19" t="s">
        <v>529</v>
      </c>
      <c r="I2" s="19" t="s">
        <v>530</v>
      </c>
    </row>
    <row r="3" spans="1:9" x14ac:dyDescent="0.25">
      <c r="A3" s="32"/>
      <c r="B3" s="33"/>
      <c r="C3" s="50"/>
      <c r="D3" s="34"/>
      <c r="E3" s="52"/>
      <c r="F3" s="34"/>
      <c r="G3" s="23">
        <f>COUNTIF('Plot Tracking'!$X$3:$X$108, A3)</f>
        <v>0</v>
      </c>
      <c r="H3" s="16" t="e">
        <f>G3/$G$12</f>
        <v>#DIV/0!</v>
      </c>
      <c r="I3" s="17" t="e">
        <f>H3*100</f>
        <v>#DIV/0!</v>
      </c>
    </row>
    <row r="4" spans="1:9" x14ac:dyDescent="0.25">
      <c r="A4" s="26"/>
      <c r="B4" s="48"/>
      <c r="C4" s="49"/>
      <c r="D4" s="30"/>
      <c r="E4" s="53"/>
      <c r="F4" s="30"/>
      <c r="G4" s="23">
        <f>COUNTIF('Plot Tracking'!$X$3:$X$108, A4)</f>
        <v>0</v>
      </c>
      <c r="H4" s="16" t="e">
        <f>G4/$G$12</f>
        <v>#DIV/0!</v>
      </c>
      <c r="I4" s="17" t="e">
        <f t="shared" ref="I4:I11" si="0">H4*100</f>
        <v>#DIV/0!</v>
      </c>
    </row>
    <row r="5" spans="1:9" x14ac:dyDescent="0.25">
      <c r="A5" s="26"/>
      <c r="B5" s="48"/>
      <c r="C5" s="49"/>
      <c r="D5" s="30"/>
      <c r="E5" s="53"/>
      <c r="F5" s="30"/>
      <c r="G5" s="23">
        <f>COUNTIF('Plot Tracking'!$X$3:$X$108, A5)</f>
        <v>0</v>
      </c>
      <c r="H5" s="16" t="e">
        <f>G5/$G$12</f>
        <v>#DIV/0!</v>
      </c>
      <c r="I5" s="17" t="e">
        <f t="shared" si="0"/>
        <v>#DIV/0!</v>
      </c>
    </row>
    <row r="6" spans="1:9" x14ac:dyDescent="0.25">
      <c r="A6" s="26"/>
      <c r="B6" s="48"/>
      <c r="C6" s="49"/>
      <c r="D6" s="30"/>
      <c r="E6" s="53"/>
      <c r="F6" s="30"/>
      <c r="G6" s="23">
        <f>COUNTIF('Plot Tracking'!$X$3:$X$108, A6)</f>
        <v>0</v>
      </c>
      <c r="H6" s="16" t="e">
        <f>G6/$G$12</f>
        <v>#DIV/0!</v>
      </c>
      <c r="I6" s="17" t="e">
        <f t="shared" si="0"/>
        <v>#DIV/0!</v>
      </c>
    </row>
    <row r="7" spans="1:9" s="13" customFormat="1" x14ac:dyDescent="0.25">
      <c r="A7" s="26"/>
      <c r="B7" s="48"/>
      <c r="C7" s="49"/>
      <c r="D7" s="30"/>
      <c r="E7" s="53"/>
      <c r="F7" s="30"/>
      <c r="G7" s="23">
        <f>COUNTIF('Plot Tracking'!$X$3:$X$108, A7)</f>
        <v>0</v>
      </c>
      <c r="H7" s="16" t="e">
        <f>G7/$G$12</f>
        <v>#DIV/0!</v>
      </c>
      <c r="I7" s="17" t="e">
        <f t="shared" si="0"/>
        <v>#DIV/0!</v>
      </c>
    </row>
    <row r="8" spans="1:9" s="13" customFormat="1" x14ac:dyDescent="0.25">
      <c r="A8" s="26"/>
      <c r="B8" s="48"/>
      <c r="C8" s="49"/>
      <c r="D8" s="30"/>
      <c r="E8" s="53"/>
      <c r="F8" s="30"/>
      <c r="G8" s="23">
        <f>COUNTIF('Plot Tracking'!$X$3:$X$108, A8)</f>
        <v>0</v>
      </c>
      <c r="H8" s="16" t="e">
        <f>G8/$G$12</f>
        <v>#DIV/0!</v>
      </c>
      <c r="I8" s="17" t="e">
        <f t="shared" si="0"/>
        <v>#DIV/0!</v>
      </c>
    </row>
    <row r="9" spans="1:9" s="13" customFormat="1" x14ac:dyDescent="0.25">
      <c r="A9" s="26"/>
      <c r="B9" s="48"/>
      <c r="C9" s="49"/>
      <c r="D9" s="30"/>
      <c r="E9" s="53"/>
      <c r="F9" s="30"/>
      <c r="G9" s="23">
        <f>COUNTIF('Plot Tracking'!$X$3:$X$108, A9)</f>
        <v>0</v>
      </c>
      <c r="H9" s="16" t="e">
        <f>G9/$G$12</f>
        <v>#DIV/0!</v>
      </c>
      <c r="I9" s="17" t="e">
        <f t="shared" si="0"/>
        <v>#DIV/0!</v>
      </c>
    </row>
    <row r="10" spans="1:9" s="13" customFormat="1" x14ac:dyDescent="0.25">
      <c r="A10" s="27"/>
      <c r="B10" s="48"/>
      <c r="C10" s="49"/>
      <c r="D10" s="30"/>
      <c r="E10" s="54"/>
      <c r="F10" s="30"/>
      <c r="G10" s="23">
        <f>COUNTIF('Plot Tracking'!$X$3:$X$108, A10)</f>
        <v>0</v>
      </c>
      <c r="H10" s="16" t="e">
        <f t="shared" ref="H10:H11" si="1">G10/$G$12</f>
        <v>#DIV/0!</v>
      </c>
      <c r="I10" s="17" t="e">
        <f t="shared" ref="I10:I11" si="2">H10*100</f>
        <v>#DIV/0!</v>
      </c>
    </row>
    <row r="11" spans="1:9" s="13" customFormat="1" ht="15.75" thickBot="1" x14ac:dyDescent="0.3">
      <c r="A11" s="27"/>
      <c r="B11" s="33"/>
      <c r="C11" s="51"/>
      <c r="D11" s="34"/>
      <c r="E11" s="54"/>
      <c r="F11" s="34"/>
      <c r="G11" s="23">
        <f>COUNTIF('Plot Tracking'!$X$3:$X$108, A11)</f>
        <v>0</v>
      </c>
      <c r="H11" s="16" t="e">
        <f t="shared" si="1"/>
        <v>#DIV/0!</v>
      </c>
      <c r="I11" s="17" t="e">
        <f t="shared" si="2"/>
        <v>#DIV/0!</v>
      </c>
    </row>
    <row r="12" spans="1:9" ht="15.75" thickBot="1" x14ac:dyDescent="0.3">
      <c r="A12" s="14"/>
      <c r="B12" s="21" t="s">
        <v>528</v>
      </c>
      <c r="C12" s="24">
        <f t="shared" ref="C12:I12" si="3">SUM(C3:C11)</f>
        <v>0</v>
      </c>
      <c r="D12" s="25">
        <f t="shared" si="3"/>
        <v>0</v>
      </c>
      <c r="E12" s="25">
        <f t="shared" si="3"/>
        <v>0</v>
      </c>
      <c r="F12" s="25">
        <f t="shared" si="3"/>
        <v>0</v>
      </c>
      <c r="G12" s="22">
        <f t="shared" si="3"/>
        <v>0</v>
      </c>
      <c r="H12" s="22" t="e">
        <f t="shared" si="3"/>
        <v>#DIV/0!</v>
      </c>
      <c r="I12" s="22" t="e">
        <f t="shared" si="3"/>
        <v>#DIV/0!</v>
      </c>
    </row>
  </sheetData>
  <mergeCells count="2">
    <mergeCell ref="G1:I1"/>
    <mergeCell ref="A1:F1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</cols>
  <sheetData>
    <row r="1" spans="1:1" x14ac:dyDescent="0.25">
      <c r="A1" t="s">
        <v>538</v>
      </c>
    </row>
    <row r="2" spans="1:1" x14ac:dyDescent="0.25">
      <c r="A2" t="s">
        <v>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Plot Tracking</vt:lpstr>
      <vt:lpstr>Administrative State</vt:lpstr>
      <vt:lpstr>Adminstrative Unit Code</vt:lpstr>
      <vt:lpstr>YES_NO</vt:lpstr>
      <vt:lpstr>Rejection Criteria</vt:lpstr>
      <vt:lpstr>Plot Status</vt:lpstr>
      <vt:lpstr>PROJECTS</vt:lpstr>
      <vt:lpstr>Plot Proportions</vt:lpstr>
      <vt:lpstr>Sheet1</vt:lpstr>
      <vt:lpstr>'Plot Tracking'!Print_Area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Burnett, Sarah H</dc:creator>
  <cp:lastModifiedBy>Burnett, Sarah H</cp:lastModifiedBy>
  <dcterms:created xsi:type="dcterms:W3CDTF">2016-01-27T16:10:29Z</dcterms:created>
  <dcterms:modified xsi:type="dcterms:W3CDTF">2017-03-21T17:46:13Z</dcterms:modified>
</cp:coreProperties>
</file>